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Regression Analysis/"/>
    </mc:Choice>
  </mc:AlternateContent>
  <xr:revisionPtr revIDLastSave="283" documentId="8_{AB26D84F-444B-4ACC-A425-86359B0E9C29}" xr6:coauthVersionLast="45" xr6:coauthVersionMax="45" xr10:uidLastSave="{FA774724-BD34-41F4-9A0C-446B1158BCBB}"/>
  <bookViews>
    <workbookView xWindow="-120" yWindow="-120" windowWidth="29040" windowHeight="15990" xr2:uid="{8C7D4489-6E8E-4C97-A71F-FEA29E824C5E}"/>
  </bookViews>
  <sheets>
    <sheet name="RegressionAnalysi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3" i="3" l="1"/>
  <c r="F115" i="3"/>
  <c r="F116" i="3"/>
  <c r="F117" i="3"/>
  <c r="F118" i="3"/>
  <c r="F119" i="3"/>
  <c r="F120" i="3"/>
  <c r="F121" i="3"/>
  <c r="F122" i="3"/>
  <c r="F123" i="3"/>
  <c r="F114" i="3"/>
  <c r="I26" i="3"/>
  <c r="I25" i="3"/>
</calcChain>
</file>

<file path=xl/sharedStrings.xml><?xml version="1.0" encoding="utf-8"?>
<sst xmlns="http://schemas.openxmlformats.org/spreadsheetml/2006/main" count="41" uniqueCount="39">
  <si>
    <t>Year</t>
  </si>
  <si>
    <t>Week</t>
  </si>
  <si>
    <t>Sales</t>
  </si>
  <si>
    <t>Ad Clicks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</si>
  <si>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</si>
  <si>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</si>
  <si>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</si>
  <si>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</si>
  <si>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</si>
  <si>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</si>
  <si>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</si>
  <si>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</si>
  <si>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</si>
  <si>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</si>
  <si>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</si>
  <si>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</si>
  <si>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</si>
  <si>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</si>
  <si>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</si>
  <si>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</si>
  <si>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</si>
  <si>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</si>
  <si>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</si>
  <si>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</si>
  <si>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</si>
  <si>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</si>
  <si>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</si>
  <si>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</si>
  <si>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For each additional ad click, we expect 1,325 euros sales to be generated.</t>
  </si>
  <si>
    <t>It's a decent model</t>
  </si>
  <si>
    <t>Covariance</t>
  </si>
  <si>
    <t>Positive, move in same direction</t>
  </si>
  <si>
    <t>Correlation</t>
  </si>
  <si>
    <t>Highly positively correlated</t>
  </si>
  <si>
    <t>Simple Linear Regression Analysis</t>
  </si>
  <si>
    <t>Magnimetrics</t>
  </si>
  <si>
    <t>in BGN'000</t>
  </si>
  <si>
    <t>Forecast</t>
  </si>
  <si>
    <t>Variable is statistically significant for our model (p-value below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</si>
</sst>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2060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NumberFormat="1" applyFont="1"/>
    <xf numFmtId="167" fontId="2" fillId="0" borderId="0" xfId="0" applyNumberFormat="1" applyFont="1"/>
    <xf numFmtId="0" fontId="4" fillId="0" borderId="0" xfId="0" applyFont="1"/>
    <xf numFmtId="0" fontId="4" fillId="0" borderId="3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2" fillId="0" borderId="2" xfId="0" applyFont="1" applyFill="1" applyBorder="1" applyAlignment="1"/>
    <xf numFmtId="0" fontId="4" fillId="0" borderId="3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2" borderId="0" xfId="0" applyNumberFormat="1" applyFont="1" applyFill="1"/>
    <xf numFmtId="0" fontId="2" fillId="2" borderId="0" xfId="0" applyFont="1" applyFill="1"/>
    <xf numFmtId="167" fontId="2" fillId="2" borderId="0" xfId="1" applyNumberFormat="1" applyFont="1" applyFill="1"/>
    <xf numFmtId="0" fontId="8" fillId="3" borderId="1" xfId="0" applyFont="1" applyFill="1" applyBorder="1"/>
    <xf numFmtId="43" fontId="2" fillId="0" borderId="0" xfId="1" applyFont="1"/>
    <xf numFmtId="167" fontId="2" fillId="0" borderId="0" xfId="1" applyNumberFormat="1" applyFont="1"/>
    <xf numFmtId="0" fontId="3" fillId="0" borderId="0" xfId="0" applyNumberFormat="1" applyFont="1" applyBorder="1"/>
    <xf numFmtId="0" fontId="3" fillId="2" borderId="0" xfId="0" applyNumberFormat="1" applyFont="1" applyFill="1" applyBorder="1"/>
    <xf numFmtId="167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vs. Ad Clicks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RegressionAnalysis!$D$7</c:f>
              <c:strCache>
                <c:ptCount val="1"/>
                <c:pt idx="0">
                  <c:v>Sales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trendline>
            <c:spPr>
              <a:ln w="25400" cap="rnd">
                <a:solidFill>
                  <a:srgbClr val="FFC000"/>
                </a:solidFill>
                <a:prstDash val="dash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0335056005323279"/>
                  <c:y val="0.37253822629969419"/>
                </c:manualLayout>
              </c:layout>
              <c:numFmt formatCode="General" sourceLinked="0"/>
              <c:spPr>
                <a:solidFill>
                  <a:schemeClr val="bg1"/>
                </a:solidFill>
                <a:ln>
                  <a:solidFill>
                    <a:schemeClr val="bg1">
                      <a:lumMod val="75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RegressionAnalysis!$E$8:$E$113</c:f>
              <c:numCache>
                <c:formatCode>_(* #,##0_);_(* \(#,##0\);_(* "-"??_);_(@_)</c:formatCode>
                <c:ptCount val="106"/>
                <c:pt idx="0">
                  <c:v>445</c:v>
                </c:pt>
                <c:pt idx="1">
                  <c:v>373</c:v>
                </c:pt>
                <c:pt idx="2">
                  <c:v>1204</c:v>
                </c:pt>
                <c:pt idx="3">
                  <c:v>406</c:v>
                </c:pt>
                <c:pt idx="4">
                  <c:v>946</c:v>
                </c:pt>
                <c:pt idx="5">
                  <c:v>470</c:v>
                </c:pt>
                <c:pt idx="6">
                  <c:v>339</c:v>
                </c:pt>
                <c:pt idx="7">
                  <c:v>620</c:v>
                </c:pt>
                <c:pt idx="8">
                  <c:v>228</c:v>
                </c:pt>
                <c:pt idx="9">
                  <c:v>141</c:v>
                </c:pt>
                <c:pt idx="10">
                  <c:v>491</c:v>
                </c:pt>
                <c:pt idx="11">
                  <c:v>741</c:v>
                </c:pt>
                <c:pt idx="12">
                  <c:v>413</c:v>
                </c:pt>
                <c:pt idx="13">
                  <c:v>272</c:v>
                </c:pt>
                <c:pt idx="14">
                  <c:v>788</c:v>
                </c:pt>
                <c:pt idx="15">
                  <c:v>505</c:v>
                </c:pt>
                <c:pt idx="16">
                  <c:v>641</c:v>
                </c:pt>
                <c:pt idx="17">
                  <c:v>445</c:v>
                </c:pt>
                <c:pt idx="18">
                  <c:v>704</c:v>
                </c:pt>
                <c:pt idx="19">
                  <c:v>474</c:v>
                </c:pt>
                <c:pt idx="20">
                  <c:v>671</c:v>
                </c:pt>
                <c:pt idx="21">
                  <c:v>680</c:v>
                </c:pt>
                <c:pt idx="22">
                  <c:v>1138</c:v>
                </c:pt>
                <c:pt idx="23">
                  <c:v>1156</c:v>
                </c:pt>
                <c:pt idx="24">
                  <c:v>814</c:v>
                </c:pt>
                <c:pt idx="25">
                  <c:v>1184</c:v>
                </c:pt>
                <c:pt idx="26">
                  <c:v>1555</c:v>
                </c:pt>
                <c:pt idx="27">
                  <c:v>1020</c:v>
                </c:pt>
                <c:pt idx="28">
                  <c:v>427</c:v>
                </c:pt>
                <c:pt idx="29">
                  <c:v>602</c:v>
                </c:pt>
                <c:pt idx="30">
                  <c:v>572</c:v>
                </c:pt>
                <c:pt idx="31">
                  <c:v>625</c:v>
                </c:pt>
                <c:pt idx="32">
                  <c:v>348</c:v>
                </c:pt>
                <c:pt idx="33">
                  <c:v>579</c:v>
                </c:pt>
                <c:pt idx="34">
                  <c:v>569</c:v>
                </c:pt>
                <c:pt idx="35">
                  <c:v>595</c:v>
                </c:pt>
                <c:pt idx="36">
                  <c:v>639</c:v>
                </c:pt>
                <c:pt idx="37">
                  <c:v>988</c:v>
                </c:pt>
                <c:pt idx="38">
                  <c:v>747</c:v>
                </c:pt>
                <c:pt idx="39">
                  <c:v>866</c:v>
                </c:pt>
                <c:pt idx="40">
                  <c:v>476</c:v>
                </c:pt>
                <c:pt idx="41">
                  <c:v>642</c:v>
                </c:pt>
                <c:pt idx="42">
                  <c:v>891</c:v>
                </c:pt>
                <c:pt idx="43">
                  <c:v>681</c:v>
                </c:pt>
                <c:pt idx="44">
                  <c:v>274</c:v>
                </c:pt>
                <c:pt idx="45">
                  <c:v>472</c:v>
                </c:pt>
                <c:pt idx="46">
                  <c:v>518</c:v>
                </c:pt>
                <c:pt idx="47">
                  <c:v>556</c:v>
                </c:pt>
                <c:pt idx="48">
                  <c:v>1798</c:v>
                </c:pt>
                <c:pt idx="49">
                  <c:v>913</c:v>
                </c:pt>
                <c:pt idx="50">
                  <c:v>846</c:v>
                </c:pt>
                <c:pt idx="51">
                  <c:v>2165</c:v>
                </c:pt>
                <c:pt idx="52">
                  <c:v>60</c:v>
                </c:pt>
                <c:pt idx="53">
                  <c:v>611</c:v>
                </c:pt>
                <c:pt idx="54">
                  <c:v>542</c:v>
                </c:pt>
                <c:pt idx="55">
                  <c:v>818</c:v>
                </c:pt>
                <c:pt idx="56">
                  <c:v>843</c:v>
                </c:pt>
                <c:pt idx="57">
                  <c:v>563</c:v>
                </c:pt>
                <c:pt idx="58">
                  <c:v>331</c:v>
                </c:pt>
                <c:pt idx="59">
                  <c:v>457</c:v>
                </c:pt>
                <c:pt idx="60">
                  <c:v>450</c:v>
                </c:pt>
                <c:pt idx="61">
                  <c:v>157</c:v>
                </c:pt>
                <c:pt idx="62">
                  <c:v>808</c:v>
                </c:pt>
                <c:pt idx="63">
                  <c:v>572</c:v>
                </c:pt>
                <c:pt idx="64">
                  <c:v>358</c:v>
                </c:pt>
                <c:pt idx="65">
                  <c:v>448</c:v>
                </c:pt>
                <c:pt idx="66">
                  <c:v>601</c:v>
                </c:pt>
                <c:pt idx="67">
                  <c:v>459</c:v>
                </c:pt>
                <c:pt idx="68">
                  <c:v>411</c:v>
                </c:pt>
                <c:pt idx="69">
                  <c:v>244</c:v>
                </c:pt>
                <c:pt idx="70">
                  <c:v>897</c:v>
                </c:pt>
                <c:pt idx="71">
                  <c:v>868</c:v>
                </c:pt>
                <c:pt idx="72">
                  <c:v>758</c:v>
                </c:pt>
                <c:pt idx="73">
                  <c:v>1248</c:v>
                </c:pt>
                <c:pt idx="74">
                  <c:v>627</c:v>
                </c:pt>
                <c:pt idx="75">
                  <c:v>542</c:v>
                </c:pt>
                <c:pt idx="76">
                  <c:v>1536</c:v>
                </c:pt>
                <c:pt idx="77">
                  <c:v>555</c:v>
                </c:pt>
                <c:pt idx="78">
                  <c:v>1269</c:v>
                </c:pt>
                <c:pt idx="79">
                  <c:v>1212</c:v>
                </c:pt>
                <c:pt idx="80">
                  <c:v>887</c:v>
                </c:pt>
                <c:pt idx="81">
                  <c:v>450</c:v>
                </c:pt>
                <c:pt idx="82">
                  <c:v>786</c:v>
                </c:pt>
                <c:pt idx="83">
                  <c:v>521</c:v>
                </c:pt>
                <c:pt idx="84">
                  <c:v>709</c:v>
                </c:pt>
                <c:pt idx="85">
                  <c:v>1027</c:v>
                </c:pt>
                <c:pt idx="86">
                  <c:v>212</c:v>
                </c:pt>
                <c:pt idx="87">
                  <c:v>1086</c:v>
                </c:pt>
                <c:pt idx="88">
                  <c:v>859</c:v>
                </c:pt>
                <c:pt idx="89">
                  <c:v>724</c:v>
                </c:pt>
                <c:pt idx="90">
                  <c:v>944</c:v>
                </c:pt>
                <c:pt idx="91">
                  <c:v>338</c:v>
                </c:pt>
                <c:pt idx="92">
                  <c:v>598</c:v>
                </c:pt>
                <c:pt idx="93">
                  <c:v>962</c:v>
                </c:pt>
                <c:pt idx="94">
                  <c:v>338</c:v>
                </c:pt>
                <c:pt idx="95">
                  <c:v>760</c:v>
                </c:pt>
                <c:pt idx="96">
                  <c:v>593</c:v>
                </c:pt>
                <c:pt idx="97">
                  <c:v>778</c:v>
                </c:pt>
                <c:pt idx="98">
                  <c:v>883</c:v>
                </c:pt>
                <c:pt idx="99">
                  <c:v>435</c:v>
                </c:pt>
                <c:pt idx="100">
                  <c:v>684</c:v>
                </c:pt>
                <c:pt idx="101">
                  <c:v>1138</c:v>
                </c:pt>
                <c:pt idx="102">
                  <c:v>1356</c:v>
                </c:pt>
                <c:pt idx="103">
                  <c:v>662</c:v>
                </c:pt>
                <c:pt idx="104">
                  <c:v>703</c:v>
                </c:pt>
                <c:pt idx="105">
                  <c:v>276</c:v>
                </c:pt>
              </c:numCache>
            </c:numRef>
          </c:xVal>
          <c:yVal>
            <c:numRef>
              <c:f>RegressionAnalysis!$D$8:$D$113</c:f>
              <c:numCache>
                <c:formatCode>_(* #,##0_);_(* \(#,##0\);_(* "-"??_);_(@_)</c:formatCode>
                <c:ptCount val="106"/>
                <c:pt idx="0">
                  <c:v>857125.4</c:v>
                </c:pt>
                <c:pt idx="1">
                  <c:v>358489.89999999997</c:v>
                </c:pt>
                <c:pt idx="2">
                  <c:v>1779397.58</c:v>
                </c:pt>
                <c:pt idx="3">
                  <c:v>692239.71</c:v>
                </c:pt>
                <c:pt idx="4">
                  <c:v>1079121.3029</c:v>
                </c:pt>
                <c:pt idx="5">
                  <c:v>751966.72749999992</c:v>
                </c:pt>
                <c:pt idx="6">
                  <c:v>694331.79599999997</c:v>
                </c:pt>
                <c:pt idx="7">
                  <c:v>867284.6129999999</c:v>
                </c:pt>
                <c:pt idx="8">
                  <c:v>414747.266</c:v>
                </c:pt>
                <c:pt idx="9">
                  <c:v>264149.91039999999</c:v>
                </c:pt>
                <c:pt idx="10">
                  <c:v>652283.37900000007</c:v>
                </c:pt>
                <c:pt idx="11">
                  <c:v>941206.28820000007</c:v>
                </c:pt>
                <c:pt idx="12">
                  <c:v>532812.41370000003</c:v>
                </c:pt>
                <c:pt idx="13">
                  <c:v>502770.47849999997</c:v>
                </c:pt>
                <c:pt idx="14">
                  <c:v>1242060.8900000001</c:v>
                </c:pt>
                <c:pt idx="15">
                  <c:v>879862.60999999987</c:v>
                </c:pt>
                <c:pt idx="16">
                  <c:v>1132251.8099999998</c:v>
                </c:pt>
                <c:pt idx="17">
                  <c:v>814718.36999999988</c:v>
                </c:pt>
                <c:pt idx="18">
                  <c:v>1104189.43</c:v>
                </c:pt>
                <c:pt idx="19">
                  <c:v>602868.67999999993</c:v>
                </c:pt>
                <c:pt idx="20">
                  <c:v>1069204.6100000001</c:v>
                </c:pt>
                <c:pt idx="21">
                  <c:v>1063066.0321</c:v>
                </c:pt>
                <c:pt idx="22">
                  <c:v>1784593.8728999998</c:v>
                </c:pt>
                <c:pt idx="23">
                  <c:v>1795549.3675999998</c:v>
                </c:pt>
                <c:pt idx="24">
                  <c:v>1534601.2279999999</c:v>
                </c:pt>
                <c:pt idx="25">
                  <c:v>1759800.5815999997</c:v>
                </c:pt>
                <c:pt idx="26">
                  <c:v>2165492.0436</c:v>
                </c:pt>
                <c:pt idx="27">
                  <c:v>1821018.7338999999</c:v>
                </c:pt>
                <c:pt idx="28">
                  <c:v>958259.11319999991</c:v>
                </c:pt>
                <c:pt idx="29">
                  <c:v>1443900.4827000001</c:v>
                </c:pt>
                <c:pt idx="30">
                  <c:v>978941.38589999988</c:v>
                </c:pt>
                <c:pt idx="31">
                  <c:v>981136.54</c:v>
                </c:pt>
                <c:pt idx="32">
                  <c:v>632275.13</c:v>
                </c:pt>
                <c:pt idx="33">
                  <c:v>678486.20000000007</c:v>
                </c:pt>
                <c:pt idx="34">
                  <c:v>870015.79</c:v>
                </c:pt>
                <c:pt idx="35">
                  <c:v>723029.8</c:v>
                </c:pt>
                <c:pt idx="36">
                  <c:v>1128883.3800000001</c:v>
                </c:pt>
                <c:pt idx="37">
                  <c:v>1267803.48</c:v>
                </c:pt>
                <c:pt idx="38">
                  <c:v>1401650.6099999996</c:v>
                </c:pt>
                <c:pt idx="39">
                  <c:v>810020.47000000009</c:v>
                </c:pt>
                <c:pt idx="40">
                  <c:v>853007.06999999983</c:v>
                </c:pt>
                <c:pt idx="41">
                  <c:v>1183318.8800000001</c:v>
                </c:pt>
                <c:pt idx="42">
                  <c:v>1054095.04</c:v>
                </c:pt>
                <c:pt idx="43">
                  <c:v>1142590.1299999999</c:v>
                </c:pt>
                <c:pt idx="44">
                  <c:v>389298.17</c:v>
                </c:pt>
                <c:pt idx="45">
                  <c:v>907161.19</c:v>
                </c:pt>
                <c:pt idx="46">
                  <c:v>574035.9</c:v>
                </c:pt>
                <c:pt idx="47">
                  <c:v>768634.55</c:v>
                </c:pt>
                <c:pt idx="48">
                  <c:v>2212730.7450000006</c:v>
                </c:pt>
                <c:pt idx="49">
                  <c:v>2023914.1260999998</c:v>
                </c:pt>
                <c:pt idx="50">
                  <c:v>1145960.0937999999</c:v>
                </c:pt>
                <c:pt idx="51">
                  <c:v>3180019.2936999998</c:v>
                </c:pt>
                <c:pt idx="52">
                  <c:v>151151.77220000001</c:v>
                </c:pt>
                <c:pt idx="53">
                  <c:v>992669.9800000001</c:v>
                </c:pt>
                <c:pt idx="54">
                  <c:v>761949.55</c:v>
                </c:pt>
                <c:pt idx="55">
                  <c:v>936856.26000000013</c:v>
                </c:pt>
                <c:pt idx="56">
                  <c:v>1461443.7</c:v>
                </c:pt>
                <c:pt idx="57">
                  <c:v>1062780.3399999999</c:v>
                </c:pt>
                <c:pt idx="58">
                  <c:v>445242.92960000003</c:v>
                </c:pt>
                <c:pt idx="59">
                  <c:v>701326.09089999995</c:v>
                </c:pt>
                <c:pt idx="60">
                  <c:v>632313.70310000004</c:v>
                </c:pt>
                <c:pt idx="61">
                  <c:v>180530.27839999998</c:v>
                </c:pt>
                <c:pt idx="62">
                  <c:v>1174367.7933999998</c:v>
                </c:pt>
                <c:pt idx="63">
                  <c:v>962846.73170000012</c:v>
                </c:pt>
                <c:pt idx="64">
                  <c:v>742400.55319999997</c:v>
                </c:pt>
                <c:pt idx="65">
                  <c:v>607460.39709999994</c:v>
                </c:pt>
                <c:pt idx="66">
                  <c:v>958320.68720000016</c:v>
                </c:pt>
                <c:pt idx="67">
                  <c:v>693285.02</c:v>
                </c:pt>
                <c:pt idx="68">
                  <c:v>962657.05</c:v>
                </c:pt>
                <c:pt idx="69">
                  <c:v>324889.09999999998</c:v>
                </c:pt>
                <c:pt idx="70">
                  <c:v>1511248.65</c:v>
                </c:pt>
                <c:pt idx="71">
                  <c:v>1343753.46</c:v>
                </c:pt>
                <c:pt idx="72">
                  <c:v>1104120.26</c:v>
                </c:pt>
                <c:pt idx="73">
                  <c:v>1574217.01</c:v>
                </c:pt>
                <c:pt idx="74">
                  <c:v>1227418.6800000002</c:v>
                </c:pt>
                <c:pt idx="75">
                  <c:v>1004846.0225</c:v>
                </c:pt>
                <c:pt idx="76">
                  <c:v>2473040.4180000005</c:v>
                </c:pt>
                <c:pt idx="77">
                  <c:v>1028205.7869000001</c:v>
                </c:pt>
                <c:pt idx="78">
                  <c:v>1899558.4948000002</c:v>
                </c:pt>
                <c:pt idx="79">
                  <c:v>2106306.1507999999</c:v>
                </c:pt>
                <c:pt idx="80">
                  <c:v>1080563.6401</c:v>
                </c:pt>
                <c:pt idx="81">
                  <c:v>778430.49629999977</c:v>
                </c:pt>
                <c:pt idx="82">
                  <c:v>1445481.4146999998</c:v>
                </c:pt>
                <c:pt idx="83">
                  <c:v>758711.85810000007</c:v>
                </c:pt>
                <c:pt idx="84">
                  <c:v>1153315.0299999998</c:v>
                </c:pt>
                <c:pt idx="85">
                  <c:v>1235098.7600000002</c:v>
                </c:pt>
                <c:pt idx="86">
                  <c:v>443127.13000000006</c:v>
                </c:pt>
                <c:pt idx="87">
                  <c:v>1475349.62</c:v>
                </c:pt>
                <c:pt idx="88">
                  <c:v>1191352.33</c:v>
                </c:pt>
                <c:pt idx="89">
                  <c:v>942411.55</c:v>
                </c:pt>
                <c:pt idx="90">
                  <c:v>700401.33</c:v>
                </c:pt>
                <c:pt idx="91">
                  <c:v>638820.85000000009</c:v>
                </c:pt>
                <c:pt idx="92">
                  <c:v>1200408.0899999996</c:v>
                </c:pt>
                <c:pt idx="93">
                  <c:v>1668443.41</c:v>
                </c:pt>
                <c:pt idx="94">
                  <c:v>479997.4</c:v>
                </c:pt>
                <c:pt idx="95">
                  <c:v>1067410.4099999999</c:v>
                </c:pt>
                <c:pt idx="96">
                  <c:v>991807.54</c:v>
                </c:pt>
                <c:pt idx="97">
                  <c:v>1305316.83</c:v>
                </c:pt>
                <c:pt idx="98">
                  <c:v>1332825.5699999998</c:v>
                </c:pt>
                <c:pt idx="99">
                  <c:v>841063.99000000011</c:v>
                </c:pt>
                <c:pt idx="100">
                  <c:v>936232.5</c:v>
                </c:pt>
                <c:pt idx="101">
                  <c:v>1410984.2472000001</c:v>
                </c:pt>
                <c:pt idx="102">
                  <c:v>1675461.8852000001</c:v>
                </c:pt>
                <c:pt idx="103">
                  <c:v>1267678.8895999999</c:v>
                </c:pt>
                <c:pt idx="104">
                  <c:v>1185275.9563</c:v>
                </c:pt>
                <c:pt idx="105">
                  <c:v>664188.46429999988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2A0-44D1-8D8F-6BC77A0BA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2241919"/>
        <c:axId val="581437583"/>
      </c:scatterChart>
      <c:valAx>
        <c:axId val="3122419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1437583"/>
        <c:crosses val="autoZero"/>
        <c:crossBetween val="midCat"/>
      </c:valAx>
      <c:valAx>
        <c:axId val="581437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2419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Predicted Sales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RegressionAnalysis!$D$7</c:f>
              <c:strCache>
                <c:ptCount val="1"/>
                <c:pt idx="0">
                  <c:v>Sales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trendline>
            <c:spPr>
              <a:ln w="25400" cap="rnd">
                <a:solidFill>
                  <a:srgbClr val="FFC000"/>
                </a:solidFill>
                <a:prstDash val="dash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1144209086540242E-2"/>
                  <c:y val="0.3908868501529052"/>
                </c:manualLayout>
              </c:layout>
              <c:numFmt formatCode="General" sourceLinked="0"/>
              <c:spPr>
                <a:solidFill>
                  <a:schemeClr val="bg1"/>
                </a:solidFill>
                <a:ln>
                  <a:solidFill>
                    <a:schemeClr val="bg1">
                      <a:lumMod val="75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RegressionAnalysis!$E$114:$E$123</c:f>
              <c:numCache>
                <c:formatCode>General</c:formatCode>
                <c:ptCount val="10"/>
                <c:pt idx="0">
                  <c:v>410</c:v>
                </c:pt>
                <c:pt idx="1">
                  <c:v>1120</c:v>
                </c:pt>
                <c:pt idx="2">
                  <c:v>65</c:v>
                </c:pt>
                <c:pt idx="3">
                  <c:v>320</c:v>
                </c:pt>
                <c:pt idx="4">
                  <c:v>830</c:v>
                </c:pt>
                <c:pt idx="5">
                  <c:v>355</c:v>
                </c:pt>
                <c:pt idx="6">
                  <c:v>140</c:v>
                </c:pt>
                <c:pt idx="7">
                  <c:v>345</c:v>
                </c:pt>
                <c:pt idx="8">
                  <c:v>310</c:v>
                </c:pt>
                <c:pt idx="9">
                  <c:v>300</c:v>
                </c:pt>
              </c:numCache>
            </c:numRef>
          </c:xVal>
          <c:yVal>
            <c:numRef>
              <c:f>RegressionAnalysis!$F$114:$F$123</c:f>
              <c:numCache>
                <c:formatCode>_(* #,##0_);_(* \(#,##0\);_(* "-"??_);_(@_)</c:formatCode>
                <c:ptCount val="10"/>
                <c:pt idx="0">
                  <c:v>692555.10912518634</c:v>
                </c:pt>
                <c:pt idx="1">
                  <c:v>1633449.2920832734</c:v>
                </c:pt>
                <c:pt idx="2">
                  <c:v>235360.04839203128</c:v>
                </c:pt>
                <c:pt idx="3">
                  <c:v>573286.83241218934</c:v>
                </c:pt>
                <c:pt idx="4">
                  <c:v>1249140.4004525053</c:v>
                </c:pt>
                <c:pt idx="5">
                  <c:v>619668.94002279919</c:v>
                </c:pt>
                <c:pt idx="6">
                  <c:v>334750.27898619545</c:v>
                </c:pt>
                <c:pt idx="7">
                  <c:v>606416.90927691071</c:v>
                </c:pt>
                <c:pt idx="8">
                  <c:v>560034.80166630074</c:v>
                </c:pt>
                <c:pt idx="9">
                  <c:v>546782.77092041227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21E-46E3-AEEF-5C5B918D8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2241919"/>
        <c:axId val="581437583"/>
      </c:scatterChart>
      <c:valAx>
        <c:axId val="3122419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1437583"/>
        <c:crosses val="autoZero"/>
        <c:crossBetween val="midCat"/>
      </c:valAx>
      <c:valAx>
        <c:axId val="581437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2419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Sales Forecast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RegressionAnalysis!$D$7</c:f>
              <c:strCache>
                <c:ptCount val="1"/>
                <c:pt idx="0">
                  <c:v>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RegressionAnalysis!$D$8:$D$123</c:f>
              <c:numCache>
                <c:formatCode>_(* #,##0_);_(* \(#,##0\);_(* "-"??_);_(@_)</c:formatCode>
                <c:ptCount val="116"/>
                <c:pt idx="0">
                  <c:v>857125.4</c:v>
                </c:pt>
                <c:pt idx="1">
                  <c:v>358489.89999999997</c:v>
                </c:pt>
                <c:pt idx="2">
                  <c:v>1779397.58</c:v>
                </c:pt>
                <c:pt idx="3">
                  <c:v>692239.71</c:v>
                </c:pt>
                <c:pt idx="4">
                  <c:v>1079121.3029</c:v>
                </c:pt>
                <c:pt idx="5">
                  <c:v>751966.72749999992</c:v>
                </c:pt>
                <c:pt idx="6">
                  <c:v>694331.79599999997</c:v>
                </c:pt>
                <c:pt idx="7">
                  <c:v>867284.6129999999</c:v>
                </c:pt>
                <c:pt idx="8">
                  <c:v>414747.266</c:v>
                </c:pt>
                <c:pt idx="9">
                  <c:v>264149.91039999999</c:v>
                </c:pt>
                <c:pt idx="10">
                  <c:v>652283.37900000007</c:v>
                </c:pt>
                <c:pt idx="11">
                  <c:v>941206.28820000007</c:v>
                </c:pt>
                <c:pt idx="12">
                  <c:v>532812.41370000003</c:v>
                </c:pt>
                <c:pt idx="13">
                  <c:v>502770.47849999997</c:v>
                </c:pt>
                <c:pt idx="14">
                  <c:v>1242060.8900000001</c:v>
                </c:pt>
                <c:pt idx="15">
                  <c:v>879862.60999999987</c:v>
                </c:pt>
                <c:pt idx="16">
                  <c:v>1132251.8099999998</c:v>
                </c:pt>
                <c:pt idx="17">
                  <c:v>814718.36999999988</c:v>
                </c:pt>
                <c:pt idx="18">
                  <c:v>1104189.43</c:v>
                </c:pt>
                <c:pt idx="19">
                  <c:v>602868.67999999993</c:v>
                </c:pt>
                <c:pt idx="20">
                  <c:v>1069204.6100000001</c:v>
                </c:pt>
                <c:pt idx="21">
                  <c:v>1063066.0321</c:v>
                </c:pt>
                <c:pt idx="22">
                  <c:v>1784593.8728999998</c:v>
                </c:pt>
                <c:pt idx="23">
                  <c:v>1795549.3675999998</c:v>
                </c:pt>
                <c:pt idx="24">
                  <c:v>1534601.2279999999</c:v>
                </c:pt>
                <c:pt idx="25">
                  <c:v>1759800.5815999997</c:v>
                </c:pt>
                <c:pt idx="26">
                  <c:v>2165492.0436</c:v>
                </c:pt>
                <c:pt idx="27">
                  <c:v>1821018.7338999999</c:v>
                </c:pt>
                <c:pt idx="28">
                  <c:v>958259.11319999991</c:v>
                </c:pt>
                <c:pt idx="29">
                  <c:v>1443900.4827000001</c:v>
                </c:pt>
                <c:pt idx="30">
                  <c:v>978941.38589999988</c:v>
                </c:pt>
                <c:pt idx="31">
                  <c:v>981136.54</c:v>
                </c:pt>
                <c:pt idx="32">
                  <c:v>632275.13</c:v>
                </c:pt>
                <c:pt idx="33">
                  <c:v>678486.20000000007</c:v>
                </c:pt>
                <c:pt idx="34">
                  <c:v>870015.79</c:v>
                </c:pt>
                <c:pt idx="35">
                  <c:v>723029.8</c:v>
                </c:pt>
                <c:pt idx="36">
                  <c:v>1128883.3800000001</c:v>
                </c:pt>
                <c:pt idx="37">
                  <c:v>1267803.48</c:v>
                </c:pt>
                <c:pt idx="38">
                  <c:v>1401650.6099999996</c:v>
                </c:pt>
                <c:pt idx="39">
                  <c:v>810020.47000000009</c:v>
                </c:pt>
                <c:pt idx="40">
                  <c:v>853007.06999999983</c:v>
                </c:pt>
                <c:pt idx="41">
                  <c:v>1183318.8800000001</c:v>
                </c:pt>
                <c:pt idx="42">
                  <c:v>1054095.04</c:v>
                </c:pt>
                <c:pt idx="43">
                  <c:v>1142590.1299999999</c:v>
                </c:pt>
                <c:pt idx="44">
                  <c:v>389298.17</c:v>
                </c:pt>
                <c:pt idx="45">
                  <c:v>907161.19</c:v>
                </c:pt>
                <c:pt idx="46">
                  <c:v>574035.9</c:v>
                </c:pt>
                <c:pt idx="47">
                  <c:v>768634.55</c:v>
                </c:pt>
                <c:pt idx="48">
                  <c:v>2212730.7450000006</c:v>
                </c:pt>
                <c:pt idx="49">
                  <c:v>2023914.1260999998</c:v>
                </c:pt>
                <c:pt idx="50">
                  <c:v>1145960.0937999999</c:v>
                </c:pt>
                <c:pt idx="51">
                  <c:v>3180019.2936999998</c:v>
                </c:pt>
                <c:pt idx="52">
                  <c:v>151151.77220000001</c:v>
                </c:pt>
                <c:pt idx="53">
                  <c:v>992669.9800000001</c:v>
                </c:pt>
                <c:pt idx="54">
                  <c:v>761949.55</c:v>
                </c:pt>
                <c:pt idx="55">
                  <c:v>936856.26000000013</c:v>
                </c:pt>
                <c:pt idx="56">
                  <c:v>1461443.7</c:v>
                </c:pt>
                <c:pt idx="57">
                  <c:v>1062780.3399999999</c:v>
                </c:pt>
                <c:pt idx="58">
                  <c:v>445242.92960000003</c:v>
                </c:pt>
                <c:pt idx="59">
                  <c:v>701326.09089999995</c:v>
                </c:pt>
                <c:pt idx="60">
                  <c:v>632313.70310000004</c:v>
                </c:pt>
                <c:pt idx="61">
                  <c:v>180530.27839999998</c:v>
                </c:pt>
                <c:pt idx="62">
                  <c:v>1174367.7933999998</c:v>
                </c:pt>
                <c:pt idx="63">
                  <c:v>962846.73170000012</c:v>
                </c:pt>
                <c:pt idx="64">
                  <c:v>742400.55319999997</c:v>
                </c:pt>
                <c:pt idx="65">
                  <c:v>607460.39709999994</c:v>
                </c:pt>
                <c:pt idx="66">
                  <c:v>958320.68720000016</c:v>
                </c:pt>
                <c:pt idx="67">
                  <c:v>693285.02</c:v>
                </c:pt>
                <c:pt idx="68">
                  <c:v>962657.05</c:v>
                </c:pt>
                <c:pt idx="69">
                  <c:v>324889.09999999998</c:v>
                </c:pt>
                <c:pt idx="70">
                  <c:v>1511248.65</c:v>
                </c:pt>
                <c:pt idx="71">
                  <c:v>1343753.46</c:v>
                </c:pt>
                <c:pt idx="72">
                  <c:v>1104120.26</c:v>
                </c:pt>
                <c:pt idx="73">
                  <c:v>1574217.01</c:v>
                </c:pt>
                <c:pt idx="74">
                  <c:v>1227418.6800000002</c:v>
                </c:pt>
                <c:pt idx="75">
                  <c:v>1004846.0225</c:v>
                </c:pt>
                <c:pt idx="76">
                  <c:v>2473040.4180000005</c:v>
                </c:pt>
                <c:pt idx="77">
                  <c:v>1028205.7869000001</c:v>
                </c:pt>
                <c:pt idx="78">
                  <c:v>1899558.4948000002</c:v>
                </c:pt>
                <c:pt idx="79">
                  <c:v>2106306.1507999999</c:v>
                </c:pt>
                <c:pt idx="80">
                  <c:v>1080563.6401</c:v>
                </c:pt>
                <c:pt idx="81">
                  <c:v>778430.49629999977</c:v>
                </c:pt>
                <c:pt idx="82">
                  <c:v>1445481.4146999998</c:v>
                </c:pt>
                <c:pt idx="83">
                  <c:v>758711.85810000007</c:v>
                </c:pt>
                <c:pt idx="84">
                  <c:v>1153315.0299999998</c:v>
                </c:pt>
                <c:pt idx="85">
                  <c:v>1235098.7600000002</c:v>
                </c:pt>
                <c:pt idx="86">
                  <c:v>443127.13000000006</c:v>
                </c:pt>
                <c:pt idx="87">
                  <c:v>1475349.62</c:v>
                </c:pt>
                <c:pt idx="88">
                  <c:v>1191352.33</c:v>
                </c:pt>
                <c:pt idx="89">
                  <c:v>942411.55</c:v>
                </c:pt>
                <c:pt idx="90">
                  <c:v>700401.33</c:v>
                </c:pt>
                <c:pt idx="91">
                  <c:v>638820.85000000009</c:v>
                </c:pt>
                <c:pt idx="92">
                  <c:v>1200408.0899999996</c:v>
                </c:pt>
                <c:pt idx="93">
                  <c:v>1668443.41</c:v>
                </c:pt>
                <c:pt idx="94">
                  <c:v>479997.4</c:v>
                </c:pt>
                <c:pt idx="95">
                  <c:v>1067410.4099999999</c:v>
                </c:pt>
                <c:pt idx="96">
                  <c:v>991807.54</c:v>
                </c:pt>
                <c:pt idx="97">
                  <c:v>1305316.83</c:v>
                </c:pt>
                <c:pt idx="98">
                  <c:v>1332825.5699999998</c:v>
                </c:pt>
                <c:pt idx="99">
                  <c:v>841063.99000000011</c:v>
                </c:pt>
                <c:pt idx="100">
                  <c:v>936232.5</c:v>
                </c:pt>
                <c:pt idx="101">
                  <c:v>1410984.2472000001</c:v>
                </c:pt>
                <c:pt idx="102">
                  <c:v>1675461.8852000001</c:v>
                </c:pt>
                <c:pt idx="103">
                  <c:v>1267678.8895999999</c:v>
                </c:pt>
                <c:pt idx="104">
                  <c:v>1185275.9563</c:v>
                </c:pt>
                <c:pt idx="105">
                  <c:v>664188.46429999988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272-4272-83DE-DB2F3C8A4FB5}"/>
            </c:ext>
          </c:extLst>
        </c:ser>
        <c:ser>
          <c:idx val="1"/>
          <c:order val="1"/>
          <c:tx>
            <c:strRef>
              <c:f>RegressionAnalysis!$F$7</c:f>
              <c:strCache>
                <c:ptCount val="1"/>
                <c:pt idx="0">
                  <c:v>Forecast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RegressionAnalysis!$F$8:$F$123</c:f>
              <c:numCache>
                <c:formatCode>General</c:formatCode>
                <c:ptCount val="116"/>
                <c:pt idx="105" formatCode="_(* #,##0_);_(* \(#,##0\);_(* &quot;-&quot;??_);_(@_)">
                  <c:v>664188.46429999988</c:v>
                </c:pt>
                <c:pt idx="106" formatCode="_(* #,##0_);_(* \(#,##0\);_(* &quot;-&quot;??_);_(@_)">
                  <c:v>692555.10912518634</c:v>
                </c:pt>
                <c:pt idx="107" formatCode="_(* #,##0_);_(* \(#,##0\);_(* &quot;-&quot;??_);_(@_)">
                  <c:v>1633449.2920832734</c:v>
                </c:pt>
                <c:pt idx="108" formatCode="_(* #,##0_);_(* \(#,##0\);_(* &quot;-&quot;??_);_(@_)">
                  <c:v>235360.04839203128</c:v>
                </c:pt>
                <c:pt idx="109" formatCode="_(* #,##0_);_(* \(#,##0\);_(* &quot;-&quot;??_);_(@_)">
                  <c:v>573286.83241218934</c:v>
                </c:pt>
                <c:pt idx="110" formatCode="_(* #,##0_);_(* \(#,##0\);_(* &quot;-&quot;??_);_(@_)">
                  <c:v>1249140.4004525053</c:v>
                </c:pt>
                <c:pt idx="111" formatCode="_(* #,##0_);_(* \(#,##0\);_(* &quot;-&quot;??_);_(@_)">
                  <c:v>619668.94002279919</c:v>
                </c:pt>
                <c:pt idx="112" formatCode="_(* #,##0_);_(* \(#,##0\);_(* &quot;-&quot;??_);_(@_)">
                  <c:v>334750.27898619545</c:v>
                </c:pt>
                <c:pt idx="113" formatCode="_(* #,##0_);_(* \(#,##0\);_(* &quot;-&quot;??_);_(@_)">
                  <c:v>606416.90927691071</c:v>
                </c:pt>
                <c:pt idx="114" formatCode="_(* #,##0_);_(* \(#,##0\);_(* &quot;-&quot;??_);_(@_)">
                  <c:v>560034.80166630074</c:v>
                </c:pt>
                <c:pt idx="115" formatCode="_(* #,##0_);_(* \(#,##0\);_(* &quot;-&quot;??_);_(@_)">
                  <c:v>546782.77092041227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272-4272-83DE-DB2F3C8A4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1283103"/>
        <c:axId val="1427625215"/>
      </c:lineChart>
      <c:catAx>
        <c:axId val="1421283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7625215"/>
        <c:crosses val="autoZero"/>
        <c:auto val="1"/>
        <c:lblAlgn val="ctr"/>
        <c:lblOffset val="100"/>
        <c:noMultiLvlLbl val="0"/>
      </c:catAx>
      <c:valAx>
        <c:axId val="1427625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1283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6</xdr:row>
      <xdr:rowOff>0</xdr:rowOff>
    </xdr:from>
    <xdr:to>
      <xdr:col>14</xdr:col>
      <xdr:colOff>342900</xdr:colOff>
      <xdr:row>21</xdr:row>
      <xdr:rowOff>138112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C1D49B-64BD-409A-B9DF-38AB8A1FE1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49</xdr:row>
      <xdr:rowOff>80963</xdr:rowOff>
    </xdr:from>
    <xdr:to>
      <xdr:col>14</xdr:col>
      <xdr:colOff>304800</xdr:colOff>
      <xdr:row>65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177EEC8-B0AF-4A91-A8F9-F6B82AC020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258535</xdr:colOff>
      <xdr:row>67</xdr:row>
      <xdr:rowOff>40139</xdr:rowOff>
    </xdr:from>
    <xdr:to>
      <xdr:col>14</xdr:col>
      <xdr:colOff>299356</xdr:colOff>
      <xdr:row>86</xdr:row>
      <xdr:rowOff>68714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00A89EA-7348-4F88-B614-C02982E982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C2F08-F582-4637-966F-F1AFCC10E3AE}">
  <dimension ref="B2:P123"/>
  <sheetViews>
    <sheetView showGridLines="0" tabSelected="1" zoomScaleNormal="100" workbookViewId="0">
      <selection activeCell="D9" sqref="D9"/>
    </sheetView>
  </sheetViews>
  <sheetFormatPr defaultRowHeight="11.25" x14ac:dyDescent="0.2"/>
  <cols>
    <col min="1" max="1" width="2" style="1" customWidth="1"/>
    <col min="2" max="2" width="5.5703125" style="1" bestFit="1" customWidth="1"/>
    <col min="3" max="3" width="6.42578125" style="1" bestFit="1" customWidth="1"/>
    <col min="4" max="4" width="11.5703125" style="1" bestFit="1" customWidth="1"/>
    <col min="5" max="5" width="9" style="1" bestFit="1" customWidth="1"/>
    <col min="6" max="6" width="9.140625" style="1"/>
    <col min="7" max="7" width="4" style="1" customWidth="1"/>
    <col min="8" max="8" width="18" style="1" bestFit="1" customWidth="1"/>
    <col min="9" max="9" width="12.85546875" style="1" bestFit="1" customWidth="1"/>
    <col min="10" max="10" width="14.7109375" style="1" bestFit="1" customWidth="1"/>
    <col min="11" max="11" width="14.140625" style="1" bestFit="1" customWidth="1"/>
    <col min="12" max="12" width="12.140625" style="1" bestFit="1" customWidth="1"/>
    <col min="13" max="13" width="13.5703125" style="1" bestFit="1" customWidth="1"/>
    <col min="14" max="14" width="12.140625" style="1" bestFit="1" customWidth="1"/>
    <col min="15" max="15" width="12.5703125" style="1" bestFit="1" customWidth="1"/>
    <col min="16" max="16" width="12.7109375" style="1" bestFit="1" customWidth="1"/>
    <col min="17" max="16384" width="9.140625" style="1"/>
  </cols>
  <sheetData>
    <row r="2" spans="2:6" ht="15.75" x14ac:dyDescent="0.25">
      <c r="B2" s="11" t="s">
        <v>34</v>
      </c>
    </row>
    <row r="3" spans="2:6" ht="12" x14ac:dyDescent="0.2">
      <c r="B3" s="12" t="s">
        <v>35</v>
      </c>
    </row>
    <row r="5" spans="2:6" x14ac:dyDescent="0.2">
      <c r="B5" s="13" t="s">
        <v>36</v>
      </c>
    </row>
    <row r="7" spans="2:6" x14ac:dyDescent="0.2">
      <c r="B7" s="17" t="s">
        <v>0</v>
      </c>
      <c r="C7" s="17" t="s">
        <v>1</v>
      </c>
      <c r="D7" s="17" t="s">
        <v>2</v>
      </c>
      <c r="E7" s="17" t="s">
        <v>3</v>
      </c>
      <c r="F7" s="17" t="s">
        <v>37</v>
      </c>
    </row>
    <row r="8" spans="2:6" x14ac:dyDescent="0.2">
      <c r="B8" s="2">
        <v>2019</v>
      </c>
      <c r="C8" s="1">
        <v>1</v>
      </c>
      <c r="D8" s="3">
        <v>857125.4</v>
      </c>
      <c r="E8" s="3">
        <v>445</v>
      </c>
    </row>
    <row r="9" spans="2:6" x14ac:dyDescent="0.2">
      <c r="B9" s="2">
        <v>2019</v>
      </c>
      <c r="C9" s="1">
        <v>2</v>
      </c>
      <c r="D9" s="3">
        <v>358489.89999999997</v>
      </c>
      <c r="E9" s="3">
        <v>373</v>
      </c>
    </row>
    <row r="10" spans="2:6" x14ac:dyDescent="0.2">
      <c r="B10" s="2">
        <v>2019</v>
      </c>
      <c r="C10" s="1">
        <v>3</v>
      </c>
      <c r="D10" s="3">
        <v>1779397.58</v>
      </c>
      <c r="E10" s="3">
        <v>1204</v>
      </c>
    </row>
    <row r="11" spans="2:6" x14ac:dyDescent="0.2">
      <c r="B11" s="2">
        <v>2019</v>
      </c>
      <c r="C11" s="1">
        <v>4</v>
      </c>
      <c r="D11" s="3">
        <v>692239.71</v>
      </c>
      <c r="E11" s="3">
        <v>406</v>
      </c>
    </row>
    <row r="12" spans="2:6" x14ac:dyDescent="0.2">
      <c r="B12" s="2">
        <v>2019</v>
      </c>
      <c r="C12" s="1">
        <v>5</v>
      </c>
      <c r="D12" s="3">
        <v>1079121.3029</v>
      </c>
      <c r="E12" s="3">
        <v>946</v>
      </c>
    </row>
    <row r="13" spans="2:6" x14ac:dyDescent="0.2">
      <c r="B13" s="2">
        <v>2019</v>
      </c>
      <c r="C13" s="1">
        <v>6</v>
      </c>
      <c r="D13" s="3">
        <v>751966.72749999992</v>
      </c>
      <c r="E13" s="3">
        <v>470</v>
      </c>
    </row>
    <row r="14" spans="2:6" x14ac:dyDescent="0.2">
      <c r="B14" s="2">
        <v>2019</v>
      </c>
      <c r="C14" s="1">
        <v>7</v>
      </c>
      <c r="D14" s="3">
        <v>694331.79599999997</v>
      </c>
      <c r="E14" s="3">
        <v>339</v>
      </c>
    </row>
    <row r="15" spans="2:6" x14ac:dyDescent="0.2">
      <c r="B15" s="2">
        <v>2019</v>
      </c>
      <c r="C15" s="1">
        <v>8</v>
      </c>
      <c r="D15" s="3">
        <v>867284.6129999999</v>
      </c>
      <c r="E15" s="3">
        <v>620</v>
      </c>
    </row>
    <row r="16" spans="2:6" x14ac:dyDescent="0.2">
      <c r="B16" s="2">
        <v>2019</v>
      </c>
      <c r="C16" s="1">
        <v>9</v>
      </c>
      <c r="D16" s="3">
        <v>414747.266</v>
      </c>
      <c r="E16" s="3">
        <v>228</v>
      </c>
    </row>
    <row r="17" spans="2:10" x14ac:dyDescent="0.2">
      <c r="B17" s="2">
        <v>2019</v>
      </c>
      <c r="C17" s="1">
        <v>10</v>
      </c>
      <c r="D17" s="3">
        <v>264149.91039999999</v>
      </c>
      <c r="E17" s="3">
        <v>141</v>
      </c>
    </row>
    <row r="18" spans="2:10" x14ac:dyDescent="0.2">
      <c r="B18" s="2">
        <v>2019</v>
      </c>
      <c r="C18" s="1">
        <v>11</v>
      </c>
      <c r="D18" s="3">
        <v>652283.37900000007</v>
      </c>
      <c r="E18" s="3">
        <v>491</v>
      </c>
    </row>
    <row r="19" spans="2:10" x14ac:dyDescent="0.2">
      <c r="B19" s="2">
        <v>2019</v>
      </c>
      <c r="C19" s="1">
        <v>12</v>
      </c>
      <c r="D19" s="3">
        <v>941206.28820000007</v>
      </c>
      <c r="E19" s="3">
        <v>741</v>
      </c>
    </row>
    <row r="20" spans="2:10" x14ac:dyDescent="0.2">
      <c r="B20" s="2">
        <v>2019</v>
      </c>
      <c r="C20" s="1">
        <v>13</v>
      </c>
      <c r="D20" s="3">
        <v>532812.41370000003</v>
      </c>
      <c r="E20" s="3">
        <v>413</v>
      </c>
    </row>
    <row r="21" spans="2:10" x14ac:dyDescent="0.2">
      <c r="B21" s="2">
        <v>2019</v>
      </c>
      <c r="C21" s="1">
        <v>14</v>
      </c>
      <c r="D21" s="3">
        <v>502770.47849999997</v>
      </c>
      <c r="E21" s="3">
        <v>272</v>
      </c>
    </row>
    <row r="22" spans="2:10" x14ac:dyDescent="0.2">
      <c r="B22" s="2">
        <v>2019</v>
      </c>
      <c r="C22" s="1">
        <v>15</v>
      </c>
      <c r="D22" s="3">
        <v>1242060.8900000001</v>
      </c>
      <c r="E22" s="3">
        <v>788</v>
      </c>
    </row>
    <row r="23" spans="2:10" x14ac:dyDescent="0.2">
      <c r="B23" s="2">
        <v>2019</v>
      </c>
      <c r="C23" s="1">
        <v>16</v>
      </c>
      <c r="D23" s="3">
        <v>879862.60999999987</v>
      </c>
      <c r="E23" s="3">
        <v>505</v>
      </c>
    </row>
    <row r="24" spans="2:10" x14ac:dyDescent="0.2">
      <c r="B24" s="2">
        <v>2019</v>
      </c>
      <c r="C24" s="1">
        <v>17</v>
      </c>
      <c r="D24" s="3">
        <v>1132251.8099999998</v>
      </c>
      <c r="E24" s="3">
        <v>641</v>
      </c>
    </row>
    <row r="25" spans="2:10" x14ac:dyDescent="0.2">
      <c r="B25" s="2">
        <v>2019</v>
      </c>
      <c r="C25" s="1">
        <v>18</v>
      </c>
      <c r="D25" s="3">
        <v>814718.36999999988</v>
      </c>
      <c r="E25" s="3">
        <v>445</v>
      </c>
      <c r="H25" s="1" t="s">
        <v>30</v>
      </c>
      <c r="I25" s="19">
        <f>_xlfn.COVARIANCE.S(D8:D113,E8:E113)</f>
        <v>160878991.36794505</v>
      </c>
      <c r="J25" s="4" t="s">
        <v>31</v>
      </c>
    </row>
    <row r="26" spans="2:10" x14ac:dyDescent="0.2">
      <c r="B26" s="2">
        <v>2019</v>
      </c>
      <c r="C26" s="1">
        <v>19</v>
      </c>
      <c r="D26" s="3">
        <v>1104189.43</v>
      </c>
      <c r="E26" s="3">
        <v>704</v>
      </c>
      <c r="H26" s="1" t="s">
        <v>32</v>
      </c>
      <c r="I26" s="18">
        <f>CORREL(D8:D113,E8:E113)</f>
        <v>0.9184708432054951</v>
      </c>
      <c r="J26" s="4" t="s">
        <v>33</v>
      </c>
    </row>
    <row r="27" spans="2:10" x14ac:dyDescent="0.2">
      <c r="B27" s="2">
        <v>2019</v>
      </c>
      <c r="C27" s="1">
        <v>20</v>
      </c>
      <c r="D27" s="3">
        <v>602868.67999999993</v>
      </c>
      <c r="E27" s="3">
        <v>474</v>
      </c>
    </row>
    <row r="28" spans="2:10" x14ac:dyDescent="0.2">
      <c r="B28" s="2">
        <v>2019</v>
      </c>
      <c r="C28" s="1">
        <v>21</v>
      </c>
      <c r="D28" s="3">
        <v>1069204.6100000001</v>
      </c>
      <c r="E28" s="3">
        <v>671</v>
      </c>
    </row>
    <row r="29" spans="2:10" x14ac:dyDescent="0.2">
      <c r="B29" s="2">
        <v>2019</v>
      </c>
      <c r="C29" s="1">
        <v>22</v>
      </c>
      <c r="D29" s="3">
        <v>1063066.0321</v>
      </c>
      <c r="E29" s="3">
        <v>680</v>
      </c>
      <c r="H29" s="1" t="s">
        <v>4</v>
      </c>
    </row>
    <row r="30" spans="2:10" ht="12" thickBot="1" x14ac:dyDescent="0.25">
      <c r="B30" s="2">
        <v>2019</v>
      </c>
      <c r="C30" s="1">
        <v>23</v>
      </c>
      <c r="D30" s="3">
        <v>1784593.8728999998</v>
      </c>
      <c r="E30" s="3">
        <v>1138</v>
      </c>
    </row>
    <row r="31" spans="2:10" x14ac:dyDescent="0.2">
      <c r="B31" s="2">
        <v>2019</v>
      </c>
      <c r="C31" s="1">
        <v>24</v>
      </c>
      <c r="D31" s="3">
        <v>1795549.3675999998</v>
      </c>
      <c r="E31" s="3">
        <v>1156</v>
      </c>
      <c r="H31" s="5" t="s">
        <v>5</v>
      </c>
      <c r="I31" s="5"/>
    </row>
    <row r="32" spans="2:10" x14ac:dyDescent="0.2">
      <c r="B32" s="2">
        <v>2019</v>
      </c>
      <c r="C32" s="1">
        <v>25</v>
      </c>
      <c r="D32" s="3">
        <v>1534601.2279999999</v>
      </c>
      <c r="E32" s="3">
        <v>814</v>
      </c>
      <c r="H32" s="6" t="s">
        <v>6</v>
      </c>
      <c r="I32" s="6">
        <v>0.91847084320549499</v>
      </c>
    </row>
    <row r="33" spans="2:16" x14ac:dyDescent="0.2">
      <c r="B33" s="2">
        <v>2019</v>
      </c>
      <c r="C33" s="1">
        <v>26</v>
      </c>
      <c r="D33" s="3">
        <v>1759800.5815999997</v>
      </c>
      <c r="E33" s="3">
        <v>1184</v>
      </c>
      <c r="H33" s="6" t="s">
        <v>7</v>
      </c>
      <c r="I33" s="7">
        <v>0.84358868981861301</v>
      </c>
      <c r="J33" s="4" t="s">
        <v>29</v>
      </c>
    </row>
    <row r="34" spans="2:16" x14ac:dyDescent="0.2">
      <c r="B34" s="2">
        <v>2019</v>
      </c>
      <c r="C34" s="1">
        <v>27</v>
      </c>
      <c r="D34" s="3">
        <v>2165492.0436</v>
      </c>
      <c r="E34" s="3">
        <v>1555</v>
      </c>
      <c r="H34" s="6" t="s">
        <v>8</v>
      </c>
      <c r="I34" s="6">
        <v>0.84208473491302271</v>
      </c>
    </row>
    <row r="35" spans="2:16" x14ac:dyDescent="0.2">
      <c r="B35" s="2">
        <v>2019</v>
      </c>
      <c r="C35" s="1">
        <v>28</v>
      </c>
      <c r="D35" s="3">
        <v>1821018.7338999999</v>
      </c>
      <c r="E35" s="3">
        <v>1020</v>
      </c>
      <c r="H35" s="6" t="s">
        <v>9</v>
      </c>
      <c r="I35" s="6">
        <v>199773.35693242867</v>
      </c>
    </row>
    <row r="36" spans="2:16" ht="12" thickBot="1" x14ac:dyDescent="0.25">
      <c r="B36" s="2">
        <v>2019</v>
      </c>
      <c r="C36" s="1">
        <v>29</v>
      </c>
      <c r="D36" s="3">
        <v>958259.11319999991</v>
      </c>
      <c r="E36" s="3">
        <v>427</v>
      </c>
      <c r="H36" s="8" t="s">
        <v>10</v>
      </c>
      <c r="I36" s="8">
        <v>106</v>
      </c>
    </row>
    <row r="37" spans="2:16" x14ac:dyDescent="0.2">
      <c r="B37" s="2">
        <v>2019</v>
      </c>
      <c r="C37" s="1">
        <v>30</v>
      </c>
      <c r="D37" s="3">
        <v>1443900.4827000001</v>
      </c>
      <c r="E37" s="3">
        <v>602</v>
      </c>
    </row>
    <row r="38" spans="2:16" ht="12" thickBot="1" x14ac:dyDescent="0.25">
      <c r="B38" s="2">
        <v>2019</v>
      </c>
      <c r="C38" s="1">
        <v>31</v>
      </c>
      <c r="D38" s="3">
        <v>978941.38589999988</v>
      </c>
      <c r="E38" s="3">
        <v>572</v>
      </c>
      <c r="H38" s="1" t="s">
        <v>11</v>
      </c>
    </row>
    <row r="39" spans="2:16" x14ac:dyDescent="0.2">
      <c r="B39" s="2">
        <v>2019</v>
      </c>
      <c r="C39" s="1">
        <v>32</v>
      </c>
      <c r="D39" s="3">
        <v>981136.54</v>
      </c>
      <c r="E39" s="3">
        <v>625</v>
      </c>
      <c r="H39" s="9"/>
      <c r="I39" s="9" t="s">
        <v>16</v>
      </c>
      <c r="J39" s="9" t="s">
        <v>17</v>
      </c>
      <c r="K39" s="9" t="s">
        <v>18</v>
      </c>
      <c r="L39" s="9" t="s">
        <v>19</v>
      </c>
      <c r="M39" s="9" t="s">
        <v>20</v>
      </c>
    </row>
    <row r="40" spans="2:16" x14ac:dyDescent="0.2">
      <c r="B40" s="2">
        <v>2019</v>
      </c>
      <c r="C40" s="1">
        <v>33</v>
      </c>
      <c r="D40" s="3">
        <v>632275.13</v>
      </c>
      <c r="E40" s="3">
        <v>348</v>
      </c>
      <c r="H40" s="6" t="s">
        <v>12</v>
      </c>
      <c r="I40" s="6">
        <v>1</v>
      </c>
      <c r="J40" s="6">
        <v>22385720069743.254</v>
      </c>
      <c r="K40" s="6">
        <v>22385720069743.254</v>
      </c>
      <c r="L40" s="6">
        <v>560.91355311449843</v>
      </c>
      <c r="M40" s="6">
        <v>1.0727576681409775E-43</v>
      </c>
    </row>
    <row r="41" spans="2:16" x14ac:dyDescent="0.2">
      <c r="B41" s="2">
        <v>2019</v>
      </c>
      <c r="C41" s="1">
        <v>34</v>
      </c>
      <c r="D41" s="3">
        <v>678486.20000000007</v>
      </c>
      <c r="E41" s="3">
        <v>579</v>
      </c>
      <c r="H41" s="6" t="s">
        <v>13</v>
      </c>
      <c r="I41" s="6">
        <v>104</v>
      </c>
      <c r="J41" s="6">
        <v>4150576990565.3604</v>
      </c>
      <c r="K41" s="6">
        <v>39909394140.051544</v>
      </c>
      <c r="L41" s="6"/>
      <c r="M41" s="6"/>
    </row>
    <row r="42" spans="2:16" ht="12" thickBot="1" x14ac:dyDescent="0.25">
      <c r="B42" s="2">
        <v>2019</v>
      </c>
      <c r="C42" s="1">
        <v>35</v>
      </c>
      <c r="D42" s="3">
        <v>870015.79</v>
      </c>
      <c r="E42" s="3">
        <v>569</v>
      </c>
      <c r="H42" s="8" t="s">
        <v>14</v>
      </c>
      <c r="I42" s="8">
        <v>105</v>
      </c>
      <c r="J42" s="8">
        <v>26536297060308.613</v>
      </c>
      <c r="K42" s="8"/>
      <c r="L42" s="8"/>
      <c r="M42" s="8"/>
    </row>
    <row r="43" spans="2:16" ht="12" thickBot="1" x14ac:dyDescent="0.25">
      <c r="B43" s="2">
        <v>2019</v>
      </c>
      <c r="C43" s="1">
        <v>36</v>
      </c>
      <c r="D43" s="3">
        <v>723029.8</v>
      </c>
      <c r="E43" s="3">
        <v>595</v>
      </c>
    </row>
    <row r="44" spans="2:16" x14ac:dyDescent="0.2">
      <c r="B44" s="2">
        <v>2019</v>
      </c>
      <c r="C44" s="1">
        <v>37</v>
      </c>
      <c r="D44" s="3">
        <v>1128883.3800000001</v>
      </c>
      <c r="E44" s="3">
        <v>639</v>
      </c>
      <c r="H44" s="9"/>
      <c r="I44" s="9" t="s">
        <v>21</v>
      </c>
      <c r="J44" s="9" t="s">
        <v>9</v>
      </c>
      <c r="K44" s="9" t="s">
        <v>22</v>
      </c>
      <c r="L44" s="9" t="s">
        <v>23</v>
      </c>
      <c r="M44" s="9" t="s">
        <v>24</v>
      </c>
      <c r="N44" s="9" t="s">
        <v>25</v>
      </c>
      <c r="O44" s="9" t="s">
        <v>26</v>
      </c>
      <c r="P44" s="9" t="s">
        <v>27</v>
      </c>
    </row>
    <row r="45" spans="2:16" x14ac:dyDescent="0.2">
      <c r="B45" s="2">
        <v>2019</v>
      </c>
      <c r="C45" s="1">
        <v>38</v>
      </c>
      <c r="D45" s="3">
        <v>1267803.48</v>
      </c>
      <c r="E45" s="3">
        <v>988</v>
      </c>
      <c r="H45" s="6" t="s">
        <v>15</v>
      </c>
      <c r="I45" s="6">
        <v>149221.84854375571</v>
      </c>
      <c r="J45" s="6">
        <v>43430.638416740796</v>
      </c>
      <c r="K45" s="6">
        <v>3.4358658768008481</v>
      </c>
      <c r="L45" s="6">
        <v>8.4999374165723102E-4</v>
      </c>
      <c r="M45" s="6">
        <v>63097.262764212821</v>
      </c>
      <c r="N45" s="6">
        <v>235346.4343232986</v>
      </c>
      <c r="O45" s="6">
        <v>63097.262764212821</v>
      </c>
      <c r="P45" s="6">
        <v>235346.4343232986</v>
      </c>
    </row>
    <row r="46" spans="2:16" ht="12" thickBot="1" x14ac:dyDescent="0.25">
      <c r="B46" s="2">
        <v>2019</v>
      </c>
      <c r="C46" s="1">
        <v>39</v>
      </c>
      <c r="D46" s="3">
        <v>1401650.6099999996</v>
      </c>
      <c r="E46" s="3">
        <v>747</v>
      </c>
      <c r="H46" s="8" t="s">
        <v>3</v>
      </c>
      <c r="I46" s="10">
        <v>1325.2030745888551</v>
      </c>
      <c r="J46" s="8">
        <v>55.954428957397056</v>
      </c>
      <c r="K46" s="8">
        <v>23.683613599163827</v>
      </c>
      <c r="L46" s="10">
        <v>1.0727576681410384E-43</v>
      </c>
      <c r="M46" s="8">
        <v>1214.2433421933688</v>
      </c>
      <c r="N46" s="8">
        <v>1436.1628069843414</v>
      </c>
      <c r="O46" s="8">
        <v>1214.2433421933688</v>
      </c>
      <c r="P46" s="8">
        <v>1436.1628069843414</v>
      </c>
    </row>
    <row r="47" spans="2:16" x14ac:dyDescent="0.2">
      <c r="B47" s="2">
        <v>2019</v>
      </c>
      <c r="C47" s="1">
        <v>40</v>
      </c>
      <c r="D47" s="3">
        <v>810020.47000000009</v>
      </c>
      <c r="E47" s="3">
        <v>866</v>
      </c>
      <c r="I47" s="4" t="s">
        <v>28</v>
      </c>
    </row>
    <row r="48" spans="2:16" x14ac:dyDescent="0.2">
      <c r="B48" s="2">
        <v>2019</v>
      </c>
      <c r="C48" s="1">
        <v>41</v>
      </c>
      <c r="D48" s="3">
        <v>853007.06999999983</v>
      </c>
      <c r="E48" s="3">
        <v>476</v>
      </c>
      <c r="I48" s="4" t="s">
        <v>38</v>
      </c>
    </row>
    <row r="49" spans="2:5" x14ac:dyDescent="0.2">
      <c r="B49" s="2">
        <v>2019</v>
      </c>
      <c r="C49" s="1">
        <v>42</v>
      </c>
      <c r="D49" s="3">
        <v>1183318.8800000001</v>
      </c>
      <c r="E49" s="3">
        <v>642</v>
      </c>
    </row>
    <row r="50" spans="2:5" x14ac:dyDescent="0.2">
      <c r="B50" s="2">
        <v>2019</v>
      </c>
      <c r="C50" s="1">
        <v>43</v>
      </c>
      <c r="D50" s="3">
        <v>1054095.04</v>
      </c>
      <c r="E50" s="3">
        <v>891</v>
      </c>
    </row>
    <row r="51" spans="2:5" x14ac:dyDescent="0.2">
      <c r="B51" s="2">
        <v>2019</v>
      </c>
      <c r="C51" s="1">
        <v>44</v>
      </c>
      <c r="D51" s="3">
        <v>1142590.1299999999</v>
      </c>
      <c r="E51" s="3">
        <v>681</v>
      </c>
    </row>
    <row r="52" spans="2:5" x14ac:dyDescent="0.2">
      <c r="B52" s="2">
        <v>2019</v>
      </c>
      <c r="C52" s="1">
        <v>45</v>
      </c>
      <c r="D52" s="3">
        <v>389298.17</v>
      </c>
      <c r="E52" s="3">
        <v>274</v>
      </c>
    </row>
    <row r="53" spans="2:5" x14ac:dyDescent="0.2">
      <c r="B53" s="2">
        <v>2019</v>
      </c>
      <c r="C53" s="1">
        <v>46</v>
      </c>
      <c r="D53" s="3">
        <v>907161.19</v>
      </c>
      <c r="E53" s="3">
        <v>472</v>
      </c>
    </row>
    <row r="54" spans="2:5" x14ac:dyDescent="0.2">
      <c r="B54" s="2">
        <v>2019</v>
      </c>
      <c r="C54" s="1">
        <v>47</v>
      </c>
      <c r="D54" s="3">
        <v>574035.9</v>
      </c>
      <c r="E54" s="3">
        <v>518</v>
      </c>
    </row>
    <row r="55" spans="2:5" x14ac:dyDescent="0.2">
      <c r="B55" s="2">
        <v>2019</v>
      </c>
      <c r="C55" s="1">
        <v>48</v>
      </c>
      <c r="D55" s="3">
        <v>768634.55</v>
      </c>
      <c r="E55" s="3">
        <v>556</v>
      </c>
    </row>
    <row r="56" spans="2:5" x14ac:dyDescent="0.2">
      <c r="B56" s="2">
        <v>2019</v>
      </c>
      <c r="C56" s="1">
        <v>49</v>
      </c>
      <c r="D56" s="3">
        <v>2212730.7450000006</v>
      </c>
      <c r="E56" s="3">
        <v>1798</v>
      </c>
    </row>
    <row r="57" spans="2:5" x14ac:dyDescent="0.2">
      <c r="B57" s="2">
        <v>2019</v>
      </c>
      <c r="C57" s="1">
        <v>50</v>
      </c>
      <c r="D57" s="3">
        <v>2023914.1260999998</v>
      </c>
      <c r="E57" s="3">
        <v>913</v>
      </c>
    </row>
    <row r="58" spans="2:5" x14ac:dyDescent="0.2">
      <c r="B58" s="2">
        <v>2019</v>
      </c>
      <c r="C58" s="1">
        <v>51</v>
      </c>
      <c r="D58" s="3">
        <v>1145960.0937999999</v>
      </c>
      <c r="E58" s="3">
        <v>846</v>
      </c>
    </row>
    <row r="59" spans="2:5" x14ac:dyDescent="0.2">
      <c r="B59" s="2">
        <v>2019</v>
      </c>
      <c r="C59" s="1">
        <v>52</v>
      </c>
      <c r="D59" s="3">
        <v>3180019.2936999998</v>
      </c>
      <c r="E59" s="3">
        <v>2165</v>
      </c>
    </row>
    <row r="60" spans="2:5" x14ac:dyDescent="0.2">
      <c r="B60" s="20">
        <v>2019</v>
      </c>
      <c r="C60" s="1">
        <v>53</v>
      </c>
      <c r="D60" s="3">
        <v>151151.77220000001</v>
      </c>
      <c r="E60" s="3">
        <v>60</v>
      </c>
    </row>
    <row r="61" spans="2:5" x14ac:dyDescent="0.2">
      <c r="B61" s="20">
        <v>2020</v>
      </c>
      <c r="C61" s="1">
        <v>1</v>
      </c>
      <c r="D61" s="3">
        <v>992669.9800000001</v>
      </c>
      <c r="E61" s="3">
        <v>611</v>
      </c>
    </row>
    <row r="62" spans="2:5" x14ac:dyDescent="0.2">
      <c r="B62" s="20">
        <v>2020</v>
      </c>
      <c r="C62" s="1">
        <v>2</v>
      </c>
      <c r="D62" s="3">
        <v>761949.55</v>
      </c>
      <c r="E62" s="3">
        <v>542</v>
      </c>
    </row>
    <row r="63" spans="2:5" x14ac:dyDescent="0.2">
      <c r="B63" s="20">
        <v>2020</v>
      </c>
      <c r="C63" s="1">
        <v>3</v>
      </c>
      <c r="D63" s="3">
        <v>936856.26000000013</v>
      </c>
      <c r="E63" s="3">
        <v>818</v>
      </c>
    </row>
    <row r="64" spans="2:5" x14ac:dyDescent="0.2">
      <c r="B64" s="20">
        <v>2020</v>
      </c>
      <c r="C64" s="1">
        <v>4</v>
      </c>
      <c r="D64" s="3">
        <v>1461443.7</v>
      </c>
      <c r="E64" s="3">
        <v>843</v>
      </c>
    </row>
    <row r="65" spans="2:5" x14ac:dyDescent="0.2">
      <c r="B65" s="20">
        <v>2020</v>
      </c>
      <c r="C65" s="1">
        <v>5</v>
      </c>
      <c r="D65" s="3">
        <v>1062780.3399999999</v>
      </c>
      <c r="E65" s="3">
        <v>563</v>
      </c>
    </row>
    <row r="66" spans="2:5" x14ac:dyDescent="0.2">
      <c r="B66" s="20">
        <v>2020</v>
      </c>
      <c r="C66" s="1">
        <v>6</v>
      </c>
      <c r="D66" s="3">
        <v>445242.92960000003</v>
      </c>
      <c r="E66" s="3">
        <v>331</v>
      </c>
    </row>
    <row r="67" spans="2:5" x14ac:dyDescent="0.2">
      <c r="B67" s="20">
        <v>2020</v>
      </c>
      <c r="C67" s="1">
        <v>7</v>
      </c>
      <c r="D67" s="3">
        <v>701326.09089999995</v>
      </c>
      <c r="E67" s="3">
        <v>457</v>
      </c>
    </row>
    <row r="68" spans="2:5" x14ac:dyDescent="0.2">
      <c r="B68" s="20">
        <v>2020</v>
      </c>
      <c r="C68" s="1">
        <v>8</v>
      </c>
      <c r="D68" s="3">
        <v>632313.70310000004</v>
      </c>
      <c r="E68" s="3">
        <v>450</v>
      </c>
    </row>
    <row r="69" spans="2:5" x14ac:dyDescent="0.2">
      <c r="B69" s="20">
        <v>2020</v>
      </c>
      <c r="C69" s="1">
        <v>9</v>
      </c>
      <c r="D69" s="3">
        <v>180530.27839999998</v>
      </c>
      <c r="E69" s="3">
        <v>157</v>
      </c>
    </row>
    <row r="70" spans="2:5" x14ac:dyDescent="0.2">
      <c r="B70" s="20">
        <v>2020</v>
      </c>
      <c r="C70" s="1">
        <v>10</v>
      </c>
      <c r="D70" s="3">
        <v>1174367.7933999998</v>
      </c>
      <c r="E70" s="3">
        <v>808</v>
      </c>
    </row>
    <row r="71" spans="2:5" x14ac:dyDescent="0.2">
      <c r="B71" s="20">
        <v>2020</v>
      </c>
      <c r="C71" s="1">
        <v>11</v>
      </c>
      <c r="D71" s="3">
        <v>962846.73170000012</v>
      </c>
      <c r="E71" s="3">
        <v>572</v>
      </c>
    </row>
    <row r="72" spans="2:5" x14ac:dyDescent="0.2">
      <c r="B72" s="20">
        <v>2020</v>
      </c>
      <c r="C72" s="1">
        <v>12</v>
      </c>
      <c r="D72" s="3">
        <v>742400.55319999997</v>
      </c>
      <c r="E72" s="3">
        <v>358</v>
      </c>
    </row>
    <row r="73" spans="2:5" x14ac:dyDescent="0.2">
      <c r="B73" s="20">
        <v>2020</v>
      </c>
      <c r="C73" s="1">
        <v>13</v>
      </c>
      <c r="D73" s="3">
        <v>607460.39709999994</v>
      </c>
      <c r="E73" s="3">
        <v>448</v>
      </c>
    </row>
    <row r="74" spans="2:5" x14ac:dyDescent="0.2">
      <c r="B74" s="20">
        <v>2020</v>
      </c>
      <c r="C74" s="1">
        <v>14</v>
      </c>
      <c r="D74" s="3">
        <v>958320.68720000016</v>
      </c>
      <c r="E74" s="3">
        <v>601</v>
      </c>
    </row>
    <row r="75" spans="2:5" x14ac:dyDescent="0.2">
      <c r="B75" s="20">
        <v>2020</v>
      </c>
      <c r="C75" s="1">
        <v>15</v>
      </c>
      <c r="D75" s="3">
        <v>693285.02</v>
      </c>
      <c r="E75" s="3">
        <v>459</v>
      </c>
    </row>
    <row r="76" spans="2:5" x14ac:dyDescent="0.2">
      <c r="B76" s="20">
        <v>2020</v>
      </c>
      <c r="C76" s="1">
        <v>16</v>
      </c>
      <c r="D76" s="3">
        <v>962657.05</v>
      </c>
      <c r="E76" s="3">
        <v>411</v>
      </c>
    </row>
    <row r="77" spans="2:5" x14ac:dyDescent="0.2">
      <c r="B77" s="20">
        <v>2020</v>
      </c>
      <c r="C77" s="1">
        <v>17</v>
      </c>
      <c r="D77" s="3">
        <v>324889.09999999998</v>
      </c>
      <c r="E77" s="3">
        <v>244</v>
      </c>
    </row>
    <row r="78" spans="2:5" x14ac:dyDescent="0.2">
      <c r="B78" s="20">
        <v>2020</v>
      </c>
      <c r="C78" s="1">
        <v>18</v>
      </c>
      <c r="D78" s="3">
        <v>1511248.65</v>
      </c>
      <c r="E78" s="3">
        <v>897</v>
      </c>
    </row>
    <row r="79" spans="2:5" x14ac:dyDescent="0.2">
      <c r="B79" s="20">
        <v>2020</v>
      </c>
      <c r="C79" s="1">
        <v>19</v>
      </c>
      <c r="D79" s="3">
        <v>1343753.46</v>
      </c>
      <c r="E79" s="3">
        <v>868</v>
      </c>
    </row>
    <row r="80" spans="2:5" x14ac:dyDescent="0.2">
      <c r="B80" s="20">
        <v>2020</v>
      </c>
      <c r="C80" s="1">
        <v>20</v>
      </c>
      <c r="D80" s="3">
        <v>1104120.26</v>
      </c>
      <c r="E80" s="3">
        <v>758</v>
      </c>
    </row>
    <row r="81" spans="2:5" x14ac:dyDescent="0.2">
      <c r="B81" s="20">
        <v>2020</v>
      </c>
      <c r="C81" s="1">
        <v>21</v>
      </c>
      <c r="D81" s="3">
        <v>1574217.01</v>
      </c>
      <c r="E81" s="3">
        <v>1248</v>
      </c>
    </row>
    <row r="82" spans="2:5" x14ac:dyDescent="0.2">
      <c r="B82" s="20">
        <v>2020</v>
      </c>
      <c r="C82" s="1">
        <v>22</v>
      </c>
      <c r="D82" s="3">
        <v>1227418.6800000002</v>
      </c>
      <c r="E82" s="3">
        <v>627</v>
      </c>
    </row>
    <row r="83" spans="2:5" x14ac:dyDescent="0.2">
      <c r="B83" s="20">
        <v>2020</v>
      </c>
      <c r="C83" s="1">
        <v>23</v>
      </c>
      <c r="D83" s="3">
        <v>1004846.0225</v>
      </c>
      <c r="E83" s="3">
        <v>542</v>
      </c>
    </row>
    <row r="84" spans="2:5" x14ac:dyDescent="0.2">
      <c r="B84" s="20">
        <v>2020</v>
      </c>
      <c r="C84" s="1">
        <v>24</v>
      </c>
      <c r="D84" s="3">
        <v>2473040.4180000005</v>
      </c>
      <c r="E84" s="3">
        <v>1536</v>
      </c>
    </row>
    <row r="85" spans="2:5" x14ac:dyDescent="0.2">
      <c r="B85" s="20">
        <v>2020</v>
      </c>
      <c r="C85" s="1">
        <v>25</v>
      </c>
      <c r="D85" s="3">
        <v>1028205.7869000001</v>
      </c>
      <c r="E85" s="3">
        <v>555</v>
      </c>
    </row>
    <row r="86" spans="2:5" x14ac:dyDescent="0.2">
      <c r="B86" s="20">
        <v>2020</v>
      </c>
      <c r="C86" s="1">
        <v>26</v>
      </c>
      <c r="D86" s="3">
        <v>1899558.4948000002</v>
      </c>
      <c r="E86" s="3">
        <v>1269</v>
      </c>
    </row>
    <row r="87" spans="2:5" x14ac:dyDescent="0.2">
      <c r="B87" s="20">
        <v>2020</v>
      </c>
      <c r="C87" s="1">
        <v>27</v>
      </c>
      <c r="D87" s="3">
        <v>2106306.1507999999</v>
      </c>
      <c r="E87" s="3">
        <v>1212</v>
      </c>
    </row>
    <row r="88" spans="2:5" x14ac:dyDescent="0.2">
      <c r="B88" s="20">
        <v>2020</v>
      </c>
      <c r="C88" s="1">
        <v>28</v>
      </c>
      <c r="D88" s="3">
        <v>1080563.6401</v>
      </c>
      <c r="E88" s="3">
        <v>887</v>
      </c>
    </row>
    <row r="89" spans="2:5" x14ac:dyDescent="0.2">
      <c r="B89" s="20">
        <v>2020</v>
      </c>
      <c r="C89" s="1">
        <v>29</v>
      </c>
      <c r="D89" s="3">
        <v>778430.49629999977</v>
      </c>
      <c r="E89" s="3">
        <v>450</v>
      </c>
    </row>
    <row r="90" spans="2:5" x14ac:dyDescent="0.2">
      <c r="B90" s="20">
        <v>2020</v>
      </c>
      <c r="C90" s="1">
        <v>30</v>
      </c>
      <c r="D90" s="3">
        <v>1445481.4146999998</v>
      </c>
      <c r="E90" s="3">
        <v>786</v>
      </c>
    </row>
    <row r="91" spans="2:5" x14ac:dyDescent="0.2">
      <c r="B91" s="20">
        <v>2020</v>
      </c>
      <c r="C91" s="1">
        <v>31</v>
      </c>
      <c r="D91" s="3">
        <v>758711.85810000007</v>
      </c>
      <c r="E91" s="3">
        <v>521</v>
      </c>
    </row>
    <row r="92" spans="2:5" x14ac:dyDescent="0.2">
      <c r="B92" s="20">
        <v>2020</v>
      </c>
      <c r="C92" s="1">
        <v>32</v>
      </c>
      <c r="D92" s="3">
        <v>1153315.0299999998</v>
      </c>
      <c r="E92" s="3">
        <v>709</v>
      </c>
    </row>
    <row r="93" spans="2:5" x14ac:dyDescent="0.2">
      <c r="B93" s="20">
        <v>2020</v>
      </c>
      <c r="C93" s="1">
        <v>33</v>
      </c>
      <c r="D93" s="3">
        <v>1235098.7600000002</v>
      </c>
      <c r="E93" s="3">
        <v>1027</v>
      </c>
    </row>
    <row r="94" spans="2:5" x14ac:dyDescent="0.2">
      <c r="B94" s="20">
        <v>2020</v>
      </c>
      <c r="C94" s="1">
        <v>34</v>
      </c>
      <c r="D94" s="3">
        <v>443127.13000000006</v>
      </c>
      <c r="E94" s="3">
        <v>212</v>
      </c>
    </row>
    <row r="95" spans="2:5" x14ac:dyDescent="0.2">
      <c r="B95" s="20">
        <v>2020</v>
      </c>
      <c r="C95" s="1">
        <v>35</v>
      </c>
      <c r="D95" s="3">
        <v>1475349.62</v>
      </c>
      <c r="E95" s="3">
        <v>1086</v>
      </c>
    </row>
    <row r="96" spans="2:5" x14ac:dyDescent="0.2">
      <c r="B96" s="20">
        <v>2020</v>
      </c>
      <c r="C96" s="1">
        <v>36</v>
      </c>
      <c r="D96" s="3">
        <v>1191352.33</v>
      </c>
      <c r="E96" s="3">
        <v>859</v>
      </c>
    </row>
    <row r="97" spans="2:5" x14ac:dyDescent="0.2">
      <c r="B97" s="20">
        <v>2020</v>
      </c>
      <c r="C97" s="1">
        <v>37</v>
      </c>
      <c r="D97" s="3">
        <v>942411.55</v>
      </c>
      <c r="E97" s="3">
        <v>724</v>
      </c>
    </row>
    <row r="98" spans="2:5" x14ac:dyDescent="0.2">
      <c r="B98" s="20">
        <v>2020</v>
      </c>
      <c r="C98" s="1">
        <v>38</v>
      </c>
      <c r="D98" s="3">
        <v>700401.33</v>
      </c>
      <c r="E98" s="3">
        <v>944</v>
      </c>
    </row>
    <row r="99" spans="2:5" x14ac:dyDescent="0.2">
      <c r="B99" s="20">
        <v>2020</v>
      </c>
      <c r="C99" s="1">
        <v>39</v>
      </c>
      <c r="D99" s="3">
        <v>638820.85000000009</v>
      </c>
      <c r="E99" s="3">
        <v>338</v>
      </c>
    </row>
    <row r="100" spans="2:5" x14ac:dyDescent="0.2">
      <c r="B100" s="20">
        <v>2020</v>
      </c>
      <c r="C100" s="1">
        <v>40</v>
      </c>
      <c r="D100" s="3">
        <v>1200408.0899999996</v>
      </c>
      <c r="E100" s="3">
        <v>598</v>
      </c>
    </row>
    <row r="101" spans="2:5" x14ac:dyDescent="0.2">
      <c r="B101" s="20">
        <v>2020</v>
      </c>
      <c r="C101" s="1">
        <v>41</v>
      </c>
      <c r="D101" s="3">
        <v>1668443.41</v>
      </c>
      <c r="E101" s="3">
        <v>962</v>
      </c>
    </row>
    <row r="102" spans="2:5" x14ac:dyDescent="0.2">
      <c r="B102" s="20">
        <v>2020</v>
      </c>
      <c r="C102" s="1">
        <v>42</v>
      </c>
      <c r="D102" s="3">
        <v>479997.4</v>
      </c>
      <c r="E102" s="3">
        <v>338</v>
      </c>
    </row>
    <row r="103" spans="2:5" x14ac:dyDescent="0.2">
      <c r="B103" s="20">
        <v>2020</v>
      </c>
      <c r="C103" s="1">
        <v>43</v>
      </c>
      <c r="D103" s="3">
        <v>1067410.4099999999</v>
      </c>
      <c r="E103" s="3">
        <v>760</v>
      </c>
    </row>
    <row r="104" spans="2:5" x14ac:dyDescent="0.2">
      <c r="B104" s="20">
        <v>2020</v>
      </c>
      <c r="C104" s="1">
        <v>44</v>
      </c>
      <c r="D104" s="3">
        <v>991807.54</v>
      </c>
      <c r="E104" s="3">
        <v>593</v>
      </c>
    </row>
    <row r="105" spans="2:5" x14ac:dyDescent="0.2">
      <c r="B105" s="20">
        <v>2020</v>
      </c>
      <c r="C105" s="1">
        <v>45</v>
      </c>
      <c r="D105" s="3">
        <v>1305316.83</v>
      </c>
      <c r="E105" s="3">
        <v>778</v>
      </c>
    </row>
    <row r="106" spans="2:5" x14ac:dyDescent="0.2">
      <c r="B106" s="20">
        <v>2020</v>
      </c>
      <c r="C106" s="1">
        <v>46</v>
      </c>
      <c r="D106" s="3">
        <v>1332825.5699999998</v>
      </c>
      <c r="E106" s="3">
        <v>883</v>
      </c>
    </row>
    <row r="107" spans="2:5" x14ac:dyDescent="0.2">
      <c r="B107" s="20">
        <v>2020</v>
      </c>
      <c r="C107" s="1">
        <v>47</v>
      </c>
      <c r="D107" s="3">
        <v>841063.99000000011</v>
      </c>
      <c r="E107" s="3">
        <v>435</v>
      </c>
    </row>
    <row r="108" spans="2:5" x14ac:dyDescent="0.2">
      <c r="B108" s="20">
        <v>2020</v>
      </c>
      <c r="C108" s="1">
        <v>48</v>
      </c>
      <c r="D108" s="3">
        <v>936232.5</v>
      </c>
      <c r="E108" s="3">
        <v>684</v>
      </c>
    </row>
    <row r="109" spans="2:5" x14ac:dyDescent="0.2">
      <c r="B109" s="20">
        <v>2020</v>
      </c>
      <c r="C109" s="1">
        <v>49</v>
      </c>
      <c r="D109" s="3">
        <v>1410984.2472000001</v>
      </c>
      <c r="E109" s="3">
        <v>1138</v>
      </c>
    </row>
    <row r="110" spans="2:5" x14ac:dyDescent="0.2">
      <c r="B110" s="20">
        <v>2020</v>
      </c>
      <c r="C110" s="1">
        <v>50</v>
      </c>
      <c r="D110" s="3">
        <v>1675461.8852000001</v>
      </c>
      <c r="E110" s="3">
        <v>1356</v>
      </c>
    </row>
    <row r="111" spans="2:5" x14ac:dyDescent="0.2">
      <c r="B111" s="20">
        <v>2020</v>
      </c>
      <c r="C111" s="1">
        <v>51</v>
      </c>
      <c r="D111" s="3">
        <v>1267678.8895999999</v>
      </c>
      <c r="E111" s="3">
        <v>662</v>
      </c>
    </row>
    <row r="112" spans="2:5" x14ac:dyDescent="0.2">
      <c r="B112" s="20">
        <v>2020</v>
      </c>
      <c r="C112" s="1">
        <v>52</v>
      </c>
      <c r="D112" s="3">
        <v>1185275.9563</v>
      </c>
      <c r="E112" s="3">
        <v>703</v>
      </c>
    </row>
    <row r="113" spans="2:6" x14ac:dyDescent="0.2">
      <c r="B113" s="20">
        <v>2020</v>
      </c>
      <c r="C113" s="1">
        <v>53</v>
      </c>
      <c r="D113" s="3">
        <v>664188.46429999988</v>
      </c>
      <c r="E113" s="3">
        <v>276</v>
      </c>
      <c r="F113" s="22">
        <f>D113</f>
        <v>664188.46429999988</v>
      </c>
    </row>
    <row r="114" spans="2:6" x14ac:dyDescent="0.2">
      <c r="B114" s="21">
        <v>2021</v>
      </c>
      <c r="C114" s="15">
        <v>1</v>
      </c>
      <c r="D114" s="15"/>
      <c r="E114" s="15">
        <v>410</v>
      </c>
      <c r="F114" s="16">
        <f>$I$45+$I$46*E114</f>
        <v>692555.10912518634</v>
      </c>
    </row>
    <row r="115" spans="2:6" x14ac:dyDescent="0.2">
      <c r="B115" s="21">
        <v>2021</v>
      </c>
      <c r="C115" s="15">
        <v>2</v>
      </c>
      <c r="D115" s="15"/>
      <c r="E115" s="15">
        <v>1120</v>
      </c>
      <c r="F115" s="16">
        <f t="shared" ref="F115:F123" si="0">$I$45+$I$46*E115</f>
        <v>1633449.2920832734</v>
      </c>
    </row>
    <row r="116" spans="2:6" x14ac:dyDescent="0.2">
      <c r="B116" s="21">
        <v>2021</v>
      </c>
      <c r="C116" s="15">
        <v>3</v>
      </c>
      <c r="D116" s="15"/>
      <c r="E116" s="15">
        <v>65</v>
      </c>
      <c r="F116" s="16">
        <f t="shared" si="0"/>
        <v>235360.04839203128</v>
      </c>
    </row>
    <row r="117" spans="2:6" x14ac:dyDescent="0.2">
      <c r="B117" s="21">
        <v>2021</v>
      </c>
      <c r="C117" s="15">
        <v>4</v>
      </c>
      <c r="D117" s="15"/>
      <c r="E117" s="15">
        <v>320</v>
      </c>
      <c r="F117" s="16">
        <f t="shared" si="0"/>
        <v>573286.83241218934</v>
      </c>
    </row>
    <row r="118" spans="2:6" x14ac:dyDescent="0.2">
      <c r="B118" s="14">
        <v>2021</v>
      </c>
      <c r="C118" s="15">
        <v>5</v>
      </c>
      <c r="D118" s="15"/>
      <c r="E118" s="15">
        <v>830</v>
      </c>
      <c r="F118" s="16">
        <f t="shared" si="0"/>
        <v>1249140.4004525053</v>
      </c>
    </row>
    <row r="119" spans="2:6" x14ac:dyDescent="0.2">
      <c r="B119" s="14">
        <v>2021</v>
      </c>
      <c r="C119" s="15">
        <v>6</v>
      </c>
      <c r="D119" s="15"/>
      <c r="E119" s="15">
        <v>355</v>
      </c>
      <c r="F119" s="16">
        <f t="shared" si="0"/>
        <v>619668.94002279919</v>
      </c>
    </row>
    <row r="120" spans="2:6" x14ac:dyDescent="0.2">
      <c r="B120" s="14">
        <v>2021</v>
      </c>
      <c r="C120" s="15">
        <v>7</v>
      </c>
      <c r="D120" s="15"/>
      <c r="E120" s="15">
        <v>140</v>
      </c>
      <c r="F120" s="16">
        <f t="shared" si="0"/>
        <v>334750.27898619545</v>
      </c>
    </row>
    <row r="121" spans="2:6" x14ac:dyDescent="0.2">
      <c r="B121" s="14">
        <v>2021</v>
      </c>
      <c r="C121" s="15">
        <v>8</v>
      </c>
      <c r="D121" s="15"/>
      <c r="E121" s="15">
        <v>345</v>
      </c>
      <c r="F121" s="16">
        <f t="shared" si="0"/>
        <v>606416.90927691071</v>
      </c>
    </row>
    <row r="122" spans="2:6" x14ac:dyDescent="0.2">
      <c r="B122" s="14">
        <v>2021</v>
      </c>
      <c r="C122" s="15">
        <v>9</v>
      </c>
      <c r="D122" s="15"/>
      <c r="E122" s="15">
        <v>310</v>
      </c>
      <c r="F122" s="16">
        <f t="shared" si="0"/>
        <v>560034.80166630074</v>
      </c>
    </row>
    <row r="123" spans="2:6" x14ac:dyDescent="0.2">
      <c r="B123" s="14">
        <v>2021</v>
      </c>
      <c r="C123" s="15">
        <v>10</v>
      </c>
      <c r="D123" s="15"/>
      <c r="E123" s="15">
        <v>300</v>
      </c>
      <c r="F123" s="16">
        <f t="shared" si="0"/>
        <v>546782.77092041227</v>
      </c>
    </row>
  </sheetData>
  <pageMargins left="0.7" right="0.7" top="0.75" bottom="0.75" header="0.3" footer="0.3"/>
  <ignoredErrors>
    <ignoredError sqref="I25:I26" formulaRange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F9C65A-F44D-4ACF-8199-F3B4C1D0C934}"/>
</file>

<file path=customXml/itemProps2.xml><?xml version="1.0" encoding="utf-8"?>
<ds:datastoreItem xmlns:ds="http://schemas.openxmlformats.org/officeDocument/2006/customXml" ds:itemID="{05CC691C-EFB8-45B5-A0CD-80F8A14551D8}"/>
</file>

<file path=customXml/itemProps3.xml><?xml version="1.0" encoding="utf-8"?>
<ds:datastoreItem xmlns:ds="http://schemas.openxmlformats.org/officeDocument/2006/customXml" ds:itemID="{81E5CEBF-4A61-4800-B0B9-3341129885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RegressionAnalysis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2020-11-08T12:15:53Z</dcterms:created>
  <dcterms:modified xsi:type="dcterms:W3CDTF">2020-11-20T08:52:05Z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