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inaCreatures/Shared Documents/General/5. Blog Posts/Seasonality Analysis/"/>
    </mc:Choice>
  </mc:AlternateContent>
  <xr:revisionPtr revIDLastSave="56" documentId="13_ncr:40009_{1377409F-372C-42FA-BAA3-17BF6579A8BB}" xr6:coauthVersionLast="45" xr6:coauthVersionMax="45" xr10:uidLastSave="{F6D15074-FF31-4E6E-8F20-631AAD94076B}"/>
  <bookViews>
    <workbookView xWindow="-120" yWindow="-120" windowWidth="29040" windowHeight="15990" xr2:uid="{00000000-000D-0000-FFFF-FFFF00000000}"/>
  </bookViews>
  <sheets>
    <sheet name="SeasonalityForecast" sheetId="1" r:id="rId1"/>
    <sheet name="GoogleTrends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2" i="1" l="1"/>
  <c r="E43" i="1" l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42" i="1"/>
  <c r="K43" i="1"/>
  <c r="K44" i="1"/>
  <c r="K45" i="1"/>
  <c r="K46" i="1"/>
  <c r="K47" i="1"/>
  <c r="K48" i="1"/>
  <c r="K49" i="1"/>
  <c r="K50" i="1"/>
  <c r="K51" i="1"/>
  <c r="K52" i="1"/>
  <c r="K53" i="1"/>
  <c r="K42" i="1"/>
  <c r="F43" i="1"/>
  <c r="F44" i="1" l="1"/>
  <c r="F45" i="1" l="1"/>
  <c r="F46" i="1" l="1"/>
  <c r="F47" i="1" l="1"/>
  <c r="F48" i="1" l="1"/>
  <c r="F49" i="1" l="1"/>
  <c r="F50" i="1" l="1"/>
  <c r="F51" i="1" l="1"/>
  <c r="F52" i="1" l="1"/>
  <c r="F53" i="1" l="1"/>
  <c r="F54" i="1" l="1"/>
  <c r="F55" i="1" l="1"/>
  <c r="F56" i="1" l="1"/>
  <c r="F57" i="1" l="1"/>
  <c r="F58" i="1" l="1"/>
  <c r="F59" i="1" l="1"/>
  <c r="F60" i="1" l="1"/>
  <c r="F61" i="1" l="1"/>
  <c r="F62" i="1" l="1"/>
  <c r="F63" i="1" l="1"/>
  <c r="F64" i="1" l="1"/>
  <c r="F65" i="1" l="1"/>
  <c r="F66" i="1" l="1"/>
  <c r="F67" i="1" l="1"/>
  <c r="F68" i="1" l="1"/>
  <c r="F69" i="1" l="1"/>
  <c r="F70" i="1" l="1"/>
  <c r="F71" i="1" l="1"/>
  <c r="F72" i="1" l="1"/>
  <c r="F73" i="1" l="1"/>
  <c r="F74" i="1" l="1"/>
  <c r="F75" i="1" l="1"/>
  <c r="F76" i="1" l="1"/>
  <c r="F77" i="1" l="1"/>
  <c r="F78" i="1" l="1"/>
  <c r="F79" i="1" l="1"/>
  <c r="F80" i="1" l="1"/>
  <c r="F81" i="1" l="1"/>
  <c r="F82" i="1" l="1"/>
  <c r="F83" i="1" l="1"/>
  <c r="F84" i="1" l="1"/>
  <c r="F85" i="1" l="1"/>
  <c r="F86" i="1" l="1"/>
  <c r="F87" i="1" l="1"/>
  <c r="F88" i="1" l="1"/>
  <c r="F89" i="1" l="1"/>
  <c r="F90" i="1" l="1"/>
  <c r="F91" i="1" l="1"/>
  <c r="F92" i="1" l="1"/>
  <c r="F93" i="1" l="1"/>
  <c r="F94" i="1" l="1"/>
  <c r="F95" i="1" l="1"/>
  <c r="F96" i="1" l="1"/>
  <c r="F97" i="1" l="1"/>
  <c r="F98" i="1" l="1"/>
  <c r="F99" i="1" l="1"/>
  <c r="F100" i="1" l="1"/>
  <c r="F101" i="1" l="1"/>
  <c r="F102" i="1" l="1"/>
  <c r="F103" i="1" l="1"/>
  <c r="F104" i="1" l="1"/>
  <c r="F105" i="1" l="1"/>
  <c r="F106" i="1" l="1"/>
  <c r="F107" i="1" l="1"/>
  <c r="F108" i="1" l="1"/>
  <c r="F109" i="1" l="1"/>
  <c r="F110" i="1" l="1"/>
  <c r="F111" i="1" l="1"/>
  <c r="F112" i="1" l="1"/>
  <c r="F113" i="1" l="1"/>
  <c r="F114" i="1" l="1"/>
  <c r="F115" i="1" l="1"/>
  <c r="F116" i="1" l="1"/>
  <c r="F117" i="1" l="1"/>
  <c r="F118" i="1" l="1"/>
  <c r="F119" i="1" l="1"/>
  <c r="F120" i="1" l="1"/>
  <c r="F121" i="1" l="1"/>
  <c r="F122" i="1" l="1"/>
  <c r="F123" i="1" l="1"/>
  <c r="F124" i="1" l="1"/>
  <c r="F125" i="1" l="1"/>
  <c r="F126" i="1" l="1"/>
  <c r="F127" i="1" l="1"/>
  <c r="F128" i="1" l="1"/>
  <c r="F129" i="1" l="1"/>
  <c r="F130" i="1" l="1"/>
  <c r="F131" i="1" l="1"/>
  <c r="F132" i="1" l="1"/>
  <c r="F133" i="1" l="1"/>
  <c r="F134" i="1" l="1"/>
  <c r="F135" i="1" l="1"/>
  <c r="F136" i="1" l="1"/>
  <c r="F137" i="1" l="1"/>
  <c r="F138" i="1" l="1"/>
  <c r="F139" i="1" l="1"/>
  <c r="F140" i="1" l="1"/>
  <c r="F141" i="1" l="1"/>
  <c r="F142" i="1" l="1"/>
  <c r="F143" i="1" l="1"/>
  <c r="F144" i="1" l="1"/>
  <c r="F145" i="1" l="1"/>
  <c r="F146" i="1" l="1"/>
  <c r="F147" i="1" l="1"/>
  <c r="F148" i="1" l="1"/>
  <c r="F149" i="1" l="1"/>
  <c r="F150" i="1" l="1"/>
  <c r="F151" i="1" l="1"/>
  <c r="F152" i="1" l="1"/>
  <c r="F153" i="1" l="1"/>
  <c r="F154" i="1" l="1"/>
  <c r="F155" i="1" l="1"/>
  <c r="F156" i="1" l="1"/>
  <c r="F157" i="1" l="1"/>
  <c r="F158" i="1" l="1"/>
  <c r="F159" i="1" l="1"/>
  <c r="F160" i="1" l="1"/>
  <c r="F161" i="1" l="1"/>
  <c r="F162" i="1" l="1"/>
  <c r="F163" i="1" l="1"/>
  <c r="F164" i="1" l="1"/>
  <c r="F165" i="1" l="1"/>
  <c r="F166" i="1" l="1"/>
  <c r="F167" i="1" l="1"/>
  <c r="F168" i="1" l="1"/>
  <c r="F169" i="1" l="1"/>
  <c r="F170" i="1" l="1"/>
  <c r="F171" i="1" l="1"/>
  <c r="F172" i="1" l="1"/>
  <c r="F173" i="1" l="1"/>
  <c r="F174" i="1" l="1"/>
  <c r="F175" i="1" l="1"/>
  <c r="F176" i="1" l="1"/>
  <c r="F177" i="1" l="1"/>
  <c r="F178" i="1" l="1"/>
  <c r="F179" i="1" l="1"/>
  <c r="F180" i="1" l="1"/>
  <c r="F181" i="1" l="1"/>
  <c r="F182" i="1" l="1"/>
  <c r="F183" i="1" l="1"/>
  <c r="F184" i="1" l="1"/>
  <c r="F185" i="1" l="1"/>
  <c r="F186" i="1" l="1"/>
  <c r="F187" i="1" l="1"/>
  <c r="F188" i="1" l="1"/>
  <c r="F189" i="1" l="1"/>
  <c r="F190" i="1" l="1"/>
  <c r="F191" i="1" l="1"/>
  <c r="F192" i="1" l="1"/>
  <c r="F193" i="1" l="1"/>
  <c r="F194" i="1" l="1"/>
  <c r="F195" i="1" l="1"/>
  <c r="F196" i="1" l="1"/>
  <c r="F197" i="1" l="1"/>
  <c r="F198" i="1" l="1"/>
  <c r="F199" i="1" l="1"/>
  <c r="F200" i="1" l="1"/>
  <c r="F201" i="1" l="1"/>
  <c r="F202" i="1" l="1"/>
  <c r="F203" i="1" l="1"/>
  <c r="F204" i="1" l="1"/>
  <c r="F205" i="1" l="1"/>
  <c r="F206" i="1" l="1"/>
  <c r="F207" i="1" l="1"/>
  <c r="F208" i="1" l="1"/>
  <c r="F209" i="1" l="1"/>
  <c r="F210" i="1" l="1"/>
  <c r="F211" i="1" l="1"/>
  <c r="F212" i="1" l="1"/>
  <c r="F213" i="1" l="1"/>
  <c r="F214" i="1" l="1"/>
  <c r="F215" i="1" l="1"/>
  <c r="F216" i="1" l="1"/>
  <c r="F217" i="1" l="1"/>
  <c r="F218" i="1" l="1"/>
  <c r="F219" i="1" l="1"/>
  <c r="F220" i="1" l="1"/>
  <c r="F221" i="1" l="1"/>
  <c r="F222" i="1" l="1"/>
  <c r="F223" i="1" l="1"/>
  <c r="F224" i="1" l="1"/>
  <c r="F225" i="1" l="1"/>
  <c r="F226" i="1" l="1"/>
  <c r="F227" i="1" l="1"/>
  <c r="F228" i="1" l="1"/>
  <c r="F229" i="1" l="1"/>
  <c r="F230" i="1" l="1"/>
  <c r="F231" i="1" l="1"/>
  <c r="F232" i="1" l="1"/>
  <c r="F233" i="1" l="1"/>
  <c r="F234" i="1" s="1"/>
  <c r="F235" i="1" s="1"/>
  <c r="F236" i="1" s="1"/>
  <c r="F237" i="1" s="1"/>
  <c r="F238" i="1" s="1"/>
  <c r="F239" i="1" s="1"/>
  <c r="F240" i="1" s="1"/>
  <c r="F241" i="1" l="1"/>
  <c r="C38" i="1"/>
  <c r="F242" i="1"/>
  <c r="C37" i="1"/>
  <c r="G42" i="1" s="1"/>
  <c r="G241" i="1" l="1"/>
  <c r="H241" i="1" s="1"/>
  <c r="F243" i="1"/>
  <c r="G242" i="1"/>
  <c r="H242" i="1" s="1"/>
  <c r="G236" i="1"/>
  <c r="G235" i="1"/>
  <c r="G237" i="1"/>
  <c r="G234" i="1"/>
  <c r="G238" i="1"/>
  <c r="G239" i="1"/>
  <c r="G240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H240" i="1" l="1"/>
  <c r="F244" i="1"/>
  <c r="G243" i="1"/>
  <c r="H243" i="1" s="1"/>
  <c r="H60" i="1"/>
  <c r="H84" i="1"/>
  <c r="H108" i="1"/>
  <c r="H132" i="1"/>
  <c r="H156" i="1"/>
  <c r="H180" i="1"/>
  <c r="H204" i="1"/>
  <c r="H228" i="1"/>
  <c r="H48" i="1"/>
  <c r="H72" i="1"/>
  <c r="H96" i="1"/>
  <c r="H120" i="1"/>
  <c r="H144" i="1"/>
  <c r="H168" i="1"/>
  <c r="H192" i="1"/>
  <c r="H216" i="1"/>
  <c r="H239" i="1"/>
  <c r="H238" i="1"/>
  <c r="H237" i="1"/>
  <c r="H236" i="1"/>
  <c r="H235" i="1"/>
  <c r="H234" i="1"/>
  <c r="F245" i="1" l="1"/>
  <c r="G244" i="1"/>
  <c r="H244" i="1" s="1"/>
  <c r="H51" i="1"/>
  <c r="H75" i="1"/>
  <c r="H99" i="1"/>
  <c r="H123" i="1"/>
  <c r="H147" i="1"/>
  <c r="H171" i="1"/>
  <c r="H195" i="1"/>
  <c r="H219" i="1"/>
  <c r="H135" i="1"/>
  <c r="H207" i="1"/>
  <c r="H63" i="1"/>
  <c r="H159" i="1"/>
  <c r="H111" i="1"/>
  <c r="H231" i="1"/>
  <c r="H87" i="1"/>
  <c r="H183" i="1"/>
  <c r="H44" i="1"/>
  <c r="H68" i="1"/>
  <c r="H92" i="1"/>
  <c r="H116" i="1"/>
  <c r="H140" i="1"/>
  <c r="H164" i="1"/>
  <c r="H188" i="1"/>
  <c r="H212" i="1"/>
  <c r="H56" i="1"/>
  <c r="H80" i="1"/>
  <c r="H104" i="1"/>
  <c r="H128" i="1"/>
  <c r="H152" i="1"/>
  <c r="H176" i="1"/>
  <c r="H200" i="1"/>
  <c r="H224" i="1"/>
  <c r="H52" i="1"/>
  <c r="H76" i="1"/>
  <c r="H100" i="1"/>
  <c r="H124" i="1"/>
  <c r="H148" i="1"/>
  <c r="H172" i="1"/>
  <c r="H196" i="1"/>
  <c r="H220" i="1"/>
  <c r="H64" i="1"/>
  <c r="H88" i="1"/>
  <c r="H112" i="1"/>
  <c r="H136" i="1"/>
  <c r="H160" i="1"/>
  <c r="H184" i="1"/>
  <c r="H208" i="1"/>
  <c r="H232" i="1"/>
  <c r="H218" i="1"/>
  <c r="H194" i="1"/>
  <c r="H62" i="1"/>
  <c r="H86" i="1"/>
  <c r="H110" i="1"/>
  <c r="H134" i="1"/>
  <c r="H158" i="1"/>
  <c r="H182" i="1"/>
  <c r="H206" i="1"/>
  <c r="H230" i="1"/>
  <c r="H50" i="1"/>
  <c r="H98" i="1"/>
  <c r="H122" i="1"/>
  <c r="H170" i="1"/>
  <c r="H74" i="1"/>
  <c r="H146" i="1"/>
  <c r="H45" i="1"/>
  <c r="H69" i="1"/>
  <c r="H93" i="1"/>
  <c r="H117" i="1"/>
  <c r="H141" i="1"/>
  <c r="H165" i="1"/>
  <c r="H189" i="1"/>
  <c r="H213" i="1"/>
  <c r="H57" i="1"/>
  <c r="H81" i="1"/>
  <c r="H105" i="1"/>
  <c r="H129" i="1"/>
  <c r="H153" i="1"/>
  <c r="H177" i="1"/>
  <c r="H201" i="1"/>
  <c r="H225" i="1"/>
  <c r="H53" i="1"/>
  <c r="H77" i="1"/>
  <c r="H101" i="1"/>
  <c r="H125" i="1"/>
  <c r="H149" i="1"/>
  <c r="H173" i="1"/>
  <c r="H197" i="1"/>
  <c r="H221" i="1"/>
  <c r="H65" i="1"/>
  <c r="H89" i="1"/>
  <c r="H113" i="1"/>
  <c r="H137" i="1"/>
  <c r="H161" i="1"/>
  <c r="H185" i="1"/>
  <c r="H209" i="1"/>
  <c r="H233" i="1"/>
  <c r="H186" i="1"/>
  <c r="H54" i="1"/>
  <c r="H78" i="1"/>
  <c r="H102" i="1"/>
  <c r="H126" i="1"/>
  <c r="H150" i="1"/>
  <c r="H174" i="1"/>
  <c r="H198" i="1"/>
  <c r="H222" i="1"/>
  <c r="H66" i="1"/>
  <c r="H114" i="1"/>
  <c r="H138" i="1"/>
  <c r="H210" i="1"/>
  <c r="H90" i="1"/>
  <c r="H162" i="1"/>
  <c r="H178" i="1"/>
  <c r="H226" i="1"/>
  <c r="H46" i="1"/>
  <c r="H70" i="1"/>
  <c r="H94" i="1"/>
  <c r="H118" i="1"/>
  <c r="H142" i="1"/>
  <c r="H166" i="1"/>
  <c r="H190" i="1"/>
  <c r="H214" i="1"/>
  <c r="H82" i="1"/>
  <c r="H154" i="1"/>
  <c r="H58" i="1"/>
  <c r="H106" i="1"/>
  <c r="H130" i="1"/>
  <c r="H202" i="1"/>
  <c r="H59" i="1"/>
  <c r="H83" i="1"/>
  <c r="H107" i="1"/>
  <c r="H131" i="1"/>
  <c r="H155" i="1"/>
  <c r="H179" i="1"/>
  <c r="H203" i="1"/>
  <c r="H227" i="1"/>
  <c r="H167" i="1"/>
  <c r="H95" i="1"/>
  <c r="H191" i="1"/>
  <c r="H71" i="1"/>
  <c r="H143" i="1"/>
  <c r="H47" i="1"/>
  <c r="H119" i="1"/>
  <c r="H215" i="1"/>
  <c r="H43" i="1"/>
  <c r="H67" i="1"/>
  <c r="H91" i="1"/>
  <c r="H115" i="1"/>
  <c r="H139" i="1"/>
  <c r="H163" i="1"/>
  <c r="H187" i="1"/>
  <c r="H211" i="1"/>
  <c r="H55" i="1"/>
  <c r="H79" i="1"/>
  <c r="H103" i="1"/>
  <c r="H127" i="1"/>
  <c r="H223" i="1"/>
  <c r="H175" i="1"/>
  <c r="H199" i="1"/>
  <c r="H151" i="1"/>
  <c r="H61" i="1"/>
  <c r="H85" i="1"/>
  <c r="H109" i="1"/>
  <c r="H133" i="1"/>
  <c r="H157" i="1"/>
  <c r="H181" i="1"/>
  <c r="H205" i="1"/>
  <c r="H229" i="1"/>
  <c r="H49" i="1"/>
  <c r="H73" i="1"/>
  <c r="H97" i="1"/>
  <c r="H121" i="1"/>
  <c r="H145" i="1"/>
  <c r="H169" i="1"/>
  <c r="H193" i="1"/>
  <c r="H217" i="1"/>
  <c r="F246" i="1" l="1"/>
  <c r="G245" i="1"/>
  <c r="H245" i="1" s="1"/>
  <c r="F247" i="1" l="1"/>
  <c r="G246" i="1"/>
  <c r="H246" i="1" s="1"/>
  <c r="F248" i="1" l="1"/>
  <c r="G247" i="1"/>
  <c r="H247" i="1" s="1"/>
  <c r="F249" i="1" l="1"/>
  <c r="G248" i="1"/>
  <c r="H248" i="1" s="1"/>
  <c r="F250" i="1" l="1"/>
  <c r="G249" i="1"/>
  <c r="H249" i="1" s="1"/>
  <c r="F251" i="1" l="1"/>
  <c r="G250" i="1"/>
  <c r="H250" i="1" s="1"/>
  <c r="F252" i="1" l="1"/>
  <c r="G251" i="1"/>
  <c r="H251" i="1" s="1"/>
  <c r="F253" i="1" l="1"/>
  <c r="G252" i="1"/>
  <c r="H252" i="1" s="1"/>
  <c r="F254" i="1" l="1"/>
  <c r="G253" i="1"/>
  <c r="H253" i="1" s="1"/>
  <c r="F255" i="1" l="1"/>
  <c r="G254" i="1"/>
  <c r="H254" i="1" s="1"/>
  <c r="F256" i="1" l="1"/>
  <c r="G255" i="1"/>
  <c r="H255" i="1" s="1"/>
  <c r="F257" i="1" l="1"/>
  <c r="G257" i="1" s="1"/>
  <c r="H257" i="1" s="1"/>
  <c r="G256" i="1"/>
  <c r="H256" i="1" s="1"/>
</calcChain>
</file>

<file path=xl/sharedStrings.xml><?xml version="1.0" encoding="utf-8"?>
<sst xmlns="http://schemas.openxmlformats.org/spreadsheetml/2006/main" count="662" uniqueCount="243">
  <si>
    <t>Month</t>
  </si>
  <si>
    <t>beach: (Worldwide)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</si>
  <si>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</si>
  <si>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</si>
  <si>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</si>
  <si>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</si>
  <si>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</si>
  <si>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</si>
  <si>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</si>
  <si>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</si>
  <si>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</si>
  <si>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</si>
  <si>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</si>
  <si>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</si>
  <si>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</si>
  <si>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</si>
  <si>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</si>
  <si>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</si>
  <si>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</si>
  <si>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</si>
  <si>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</si>
  <si>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</si>
  <si>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</si>
  <si>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</si>
  <si>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</si>
  <si>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</si>
  <si>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</si>
  <si>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</si>
  <si>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</si>
  <si>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</si>
  <si>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</si>
  <si>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</si>
  <si>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</si>
  <si>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</si>
  <si>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</si>
  <si>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</si>
  <si>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</si>
  <si>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</si>
  <si>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</si>
  <si>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</si>
  <si>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</si>
  <si>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</si>
  <si>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</si>
  <si>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</si>
  <si>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</si>
  <si>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</si>
  <si>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</si>
  <si>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</si>
  <si>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</si>
  <si>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</si>
  <si>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</si>
  <si>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</si>
  <si>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</si>
  <si>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</si>
  <si>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</si>
  <si>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</si>
  <si>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</si>
  <si>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</si>
  <si>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</si>
  <si>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</si>
  <si>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</si>
  <si>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</si>
  <si>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</si>
  <si>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</si>
  <si>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</si>
  <si>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</si>
  <si>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</si>
  <si>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</si>
  <si>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</si>
  <si>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</si>
  <si>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</si>
  <si>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</si>
  <si>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</si>
  <si>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</si>
  <si>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</si>
  <si>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</si>
  <si>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</si>
  <si>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</si>
  <si>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</si>
  <si>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</si>
  <si>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</si>
  <si>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</si>
  <si>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</si>
  <si>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</si>
  <si>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</si>
  <si>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</si>
  <si>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</si>
  <si>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</si>
  <si>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</si>
  <si>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</si>
  <si>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</si>
  <si>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</si>
  <si>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</si>
  <si>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</si>
  <si>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</si>
  <si>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</si>
  <si>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</si>
  <si>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</si>
  <si>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</si>
  <si>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</si>
  <si>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</si>
  <si>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</si>
  <si>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</si>
  <si>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</si>
  <si>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</si>
  <si>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</si>
  <si>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</si>
  <si>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</si>
  <si>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</si>
  <si>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</si>
  <si>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</si>
  <si>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</si>
  <si>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</si>
  <si>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</si>
  <si>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</si>
  <si>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</si>
  <si>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</si>
  <si>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</si>
  <si>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</si>
  <si>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</si>
  <si>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</si>
  <si>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</si>
  <si>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</si>
  <si>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</si>
  <si>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</si>
  <si>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</si>
  <si>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</si>
  <si>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</si>
  <si>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</si>
  <si>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</si>
  <si>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</si>
  <si>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</si>
  <si>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</si>
  <si>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</si>
  <si>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</si>
  <si>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</si>
  <si>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</si>
  <si>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</si>
  <si>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</si>
  <si>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</si>
  <si>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</si>
  <si>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</si>
  <si>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</si>
  <si>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</si>
  <si>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</si>
  <si>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</si>
  <si>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</si>
  <si>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</si>
  <si>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</si>
  <si>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</si>
  <si>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</si>
  <si>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</si>
  <si>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</si>
  <si>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</si>
  <si>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</si>
  <si>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</si>
  <si>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</si>
  <si>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</si>
  <si>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</si>
  <si>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</si>
  <si>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</si>
  <si>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</si>
  <si>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</si>
  <si>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</si>
  <si>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</si>
  <si>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</si>
  <si>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</si>
  <si>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</si>
  <si>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</si>
  <si>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</si>
  <si>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</si>
  <si>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</si>
  <si>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</si>
  <si>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</si>
  <si>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</si>
  <si>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</si>
  <si>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</si>
  <si>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</si>
  <si>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</si>
  <si>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</si>
  <si>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</si>
  <si>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</si>
  <si>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</si>
  <si>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</si>
  <si>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</si>
  <si>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</si>
  <si>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</si>
  <si>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</si>
  <si>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</si>
  <si>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</si>
  <si>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</si>
  <si>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</si>
  <si>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</si>
  <si>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</si>
  <si>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</si>
  <si>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</si>
  <si>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</si>
  <si>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</si>
  <si>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</si>
  <si>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</si>
  <si>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</si>
  <si>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Period</t>
  </si>
  <si>
    <t>Slope:</t>
  </si>
  <si>
    <t>Intercept:</t>
  </si>
  <si>
    <t>Seasonality Index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</si>
  <si>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</si>
  <si>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</si>
  <si>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</si>
  <si>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</si>
  <si>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</si>
  <si>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</si>
  <si>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</si>
  <si>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</si>
  <si>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</si>
  <si>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</si>
  <si>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</si>
  <si>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</si>
  <si>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Linear Forecast (Trend)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</si>
  <si>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</si>
  <si>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</si>
  <si>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</si>
  <si>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</si>
  <si>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</si>
  <si>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</si>
  <si>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</si>
  <si>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</si>
  <si>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</si>
  <si>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</si>
  <si>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</si>
  <si>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</si>
  <si>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</si>
  <si>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</si>
  <si>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</si>
  <si>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</si>
  <si>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</si>
  <si>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Period Number</t>
  </si>
  <si>
    <t>Seasonality Adjusted Forecast</t>
  </si>
  <si>
    <t>Magnimetrics</t>
  </si>
  <si>
    <t>Google Trends Data:</t>
  </si>
  <si>
    <t>Caclulations:</t>
  </si>
  <si>
    <t>Google Trends Data Chart:</t>
  </si>
  <si>
    <t>Category: All categories</t>
  </si>
  <si>
    <t>Seasonality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</si>
</sst>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00_);_(* \(#,##0.000\);_(* &quot;-&quot;??_);_(@_)"/>
    <numFmt numFmtId="165" formatCode="mm/yyyy"/>
    <numFmt numFmtId="166" formatCode="_(* #,##0.0000_);_(* \(#,##0.00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/>
    <xf numFmtId="165" fontId="19" fillId="0" borderId="0" xfId="0" applyNumberFormat="1" applyFont="1"/>
    <xf numFmtId="0" fontId="20" fillId="0" borderId="0" xfId="0" applyFont="1"/>
    <xf numFmtId="0" fontId="21" fillId="0" borderId="0" xfId="0" applyFont="1"/>
    <xf numFmtId="0" fontId="23" fillId="0" borderId="0" xfId="0" applyFont="1"/>
    <xf numFmtId="0" fontId="24" fillId="0" borderId="0" xfId="0" applyFont="1"/>
    <xf numFmtId="164" fontId="19" fillId="0" borderId="0" xfId="1" applyNumberFormat="1" applyFont="1"/>
    <xf numFmtId="0" fontId="21" fillId="0" borderId="10" xfId="0" applyFont="1" applyBorder="1"/>
    <xf numFmtId="0" fontId="21" fillId="0" borderId="12" xfId="0" applyFont="1" applyBorder="1"/>
    <xf numFmtId="0" fontId="25" fillId="33" borderId="0" xfId="0" applyFont="1" applyFill="1"/>
    <xf numFmtId="0" fontId="22" fillId="34" borderId="0" xfId="0" applyFont="1" applyFill="1"/>
    <xf numFmtId="166" fontId="22" fillId="0" borderId="11" xfId="1" applyNumberFormat="1" applyFont="1" applyBorder="1"/>
    <xf numFmtId="166" fontId="22" fillId="0" borderId="13" xfId="1" applyNumberFormat="1" applyFont="1" applyBorder="1"/>
    <xf numFmtId="43" fontId="19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Search Term Forecast</a:t>
            </a:r>
            <a:br>
              <a:rPr lang="en-GB"/>
            </a:br>
            <a:r>
              <a:rPr lang="en-GB" sz="1200"/>
              <a:t>beach:</a:t>
            </a:r>
            <a:r>
              <a:rPr lang="en-GB" sz="1200" baseline="0"/>
              <a:t> (Worldwide)</a:t>
            </a:r>
            <a:endParaRPr lang="en-GB" baseline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SeasonalityForecast!$C$41</c:f>
              <c:strCache>
                <c:ptCount val="1"/>
                <c:pt idx="0">
                  <c:v>beach: (Worldwide)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SeasonalityForecast!$E$222:$E$257</c:f>
              <c:numCache>
                <c:formatCode>mm/yyyy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SeasonalityForecast!$C$222:$C$240</c:f>
              <c:numCache>
                <c:formatCode>General</c:formatCode>
                <c:ptCount val="19"/>
                <c:pt idx="0">
                  <c:v>61</c:v>
                </c:pt>
                <c:pt idx="1">
                  <c:v>60</c:v>
                </c:pt>
                <c:pt idx="2">
                  <c:v>64</c:v>
                </c:pt>
                <c:pt idx="3">
                  <c:v>65</c:v>
                </c:pt>
                <c:pt idx="4">
                  <c:v>68</c:v>
                </c:pt>
                <c:pt idx="5">
                  <c:v>86</c:v>
                </c:pt>
                <c:pt idx="6">
                  <c:v>88</c:v>
                </c:pt>
                <c:pt idx="7">
                  <c:v>80</c:v>
                </c:pt>
                <c:pt idx="8">
                  <c:v>59</c:v>
                </c:pt>
                <c:pt idx="9">
                  <c:v>51</c:v>
                </c:pt>
                <c:pt idx="10">
                  <c:v>49</c:v>
                </c:pt>
                <c:pt idx="11">
                  <c:v>52</c:v>
                </c:pt>
                <c:pt idx="12">
                  <c:v>60</c:v>
                </c:pt>
                <c:pt idx="13">
                  <c:v>60</c:v>
                </c:pt>
                <c:pt idx="14">
                  <c:v>48</c:v>
                </c:pt>
                <c:pt idx="15">
                  <c:v>38</c:v>
                </c:pt>
                <c:pt idx="16">
                  <c:v>54</c:v>
                </c:pt>
                <c:pt idx="17">
                  <c:v>71</c:v>
                </c:pt>
                <c:pt idx="18">
                  <c:v>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AA-4ED6-8A5E-5C7774D1DF82}"/>
            </c:ext>
          </c:extLst>
        </c:ser>
        <c:ser>
          <c:idx val="1"/>
          <c:order val="1"/>
          <c:tx>
            <c:strRef>
              <c:f>SeasonalityForecast!$G$41</c:f>
              <c:strCache>
                <c:ptCount val="1"/>
                <c:pt idx="0">
                  <c:v>Linear Forecast (Trend)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SeasonalityForecast!$E$222:$E$257</c:f>
              <c:numCache>
                <c:formatCode>mm/yyyy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SeasonalityForecast!$G$222:$G$257</c:f>
              <c:numCache>
                <c:formatCode>_(* #,##0.00_);_(* \(#,##0.00\);_(* "-"??_);_(@_)</c:formatCode>
                <c:ptCount val="36"/>
                <c:pt idx="0">
                  <c:v>62.765587026039277</c:v>
                </c:pt>
                <c:pt idx="1">
                  <c:v>62.730991320237543</c:v>
                </c:pt>
                <c:pt idx="2">
                  <c:v>62.696395614435808</c:v>
                </c:pt>
                <c:pt idx="3">
                  <c:v>62.661799908634073</c:v>
                </c:pt>
                <c:pt idx="4">
                  <c:v>62.627204202832338</c:v>
                </c:pt>
                <c:pt idx="5">
                  <c:v>62.592608497030604</c:v>
                </c:pt>
                <c:pt idx="6">
                  <c:v>62.558012791228862</c:v>
                </c:pt>
                <c:pt idx="7">
                  <c:v>62.523417085427127</c:v>
                </c:pt>
                <c:pt idx="8">
                  <c:v>62.488821379625392</c:v>
                </c:pt>
                <c:pt idx="9">
                  <c:v>62.454225673823657</c:v>
                </c:pt>
                <c:pt idx="10">
                  <c:v>62.419629968021923</c:v>
                </c:pt>
                <c:pt idx="11">
                  <c:v>62.385034262220188</c:v>
                </c:pt>
                <c:pt idx="12">
                  <c:v>62.350438556418446</c:v>
                </c:pt>
                <c:pt idx="13">
                  <c:v>62.315842850616711</c:v>
                </c:pt>
                <c:pt idx="14">
                  <c:v>62.281247144814976</c:v>
                </c:pt>
                <c:pt idx="15">
                  <c:v>62.246651439013242</c:v>
                </c:pt>
                <c:pt idx="16">
                  <c:v>62.212055733211507</c:v>
                </c:pt>
                <c:pt idx="17">
                  <c:v>62.177460027409765</c:v>
                </c:pt>
                <c:pt idx="18">
                  <c:v>62.14286432160803</c:v>
                </c:pt>
                <c:pt idx="19">
                  <c:v>62.108268615806296</c:v>
                </c:pt>
                <c:pt idx="20">
                  <c:v>62.073672910004561</c:v>
                </c:pt>
                <c:pt idx="21">
                  <c:v>62.039077204202826</c:v>
                </c:pt>
                <c:pt idx="22">
                  <c:v>62.004481498401091</c:v>
                </c:pt>
                <c:pt idx="23">
                  <c:v>61.969885792599356</c:v>
                </c:pt>
                <c:pt idx="24">
                  <c:v>61.935290086797615</c:v>
                </c:pt>
                <c:pt idx="25">
                  <c:v>61.90069438099588</c:v>
                </c:pt>
                <c:pt idx="26">
                  <c:v>61.866098675194145</c:v>
                </c:pt>
                <c:pt idx="27">
                  <c:v>61.83150296939241</c:v>
                </c:pt>
                <c:pt idx="28">
                  <c:v>61.796907263590676</c:v>
                </c:pt>
                <c:pt idx="29">
                  <c:v>61.762311557788934</c:v>
                </c:pt>
                <c:pt idx="30">
                  <c:v>61.727715851987199</c:v>
                </c:pt>
                <c:pt idx="31">
                  <c:v>61.693120146185464</c:v>
                </c:pt>
                <c:pt idx="32">
                  <c:v>61.658524440383729</c:v>
                </c:pt>
                <c:pt idx="33">
                  <c:v>61.623928734581995</c:v>
                </c:pt>
                <c:pt idx="34">
                  <c:v>61.58933302878026</c:v>
                </c:pt>
                <c:pt idx="35">
                  <c:v>61.554737322978525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AA-4ED6-8A5E-5C7774D1DF82}"/>
            </c:ext>
          </c:extLst>
        </c:ser>
        <c:ser>
          <c:idx val="2"/>
          <c:order val="2"/>
          <c:tx>
            <c:strRef>
              <c:f>SeasonalityForecast!$H$41</c:f>
              <c:strCache>
                <c:ptCount val="1"/>
                <c:pt idx="0">
                  <c:v>Seasonality Forecast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SeasonalityForecast!$E$222:$E$257</c:f>
              <c:numCache>
                <c:formatCode>mm/yyyy</c:formatCode>
                <c:ptCount val="36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</c:numCache>
            </c:numRef>
          </c:cat>
          <c:val>
            <c:numRef>
              <c:f>SeasonalityForecast!$H$222:$H$257</c:f>
              <c:numCache>
                <c:formatCode>_(* #,##0.00_);_(* \(#,##0.00\);_(* "-"??_);_(@_)</c:formatCode>
                <c:ptCount val="36"/>
                <c:pt idx="0">
                  <c:v>60.363802201333122</c:v>
                </c:pt>
                <c:pt idx="1">
                  <c:v>59.204960737318721</c:v>
                </c:pt>
                <c:pt idx="2">
                  <c:v>61.815939414977834</c:v>
                </c:pt>
                <c:pt idx="3">
                  <c:v>62.287777191251045</c:v>
                </c:pt>
                <c:pt idx="4">
                  <c:v>66.579661336832814</c:v>
                </c:pt>
                <c:pt idx="5">
                  <c:v>77.043742167955742</c:v>
                </c:pt>
                <c:pt idx="6">
                  <c:v>85.64414639324319</c:v>
                </c:pt>
                <c:pt idx="7">
                  <c:v>76.285469037400347</c:v>
                </c:pt>
                <c:pt idx="8">
                  <c:v>56.527228341334087</c:v>
                </c:pt>
                <c:pt idx="9">
                  <c:v>49.113956640864501</c:v>
                </c:pt>
                <c:pt idx="10">
                  <c:v>45.814300563304712</c:v>
                </c:pt>
                <c:pt idx="11">
                  <c:v>48.167552846831278</c:v>
                </c:pt>
                <c:pt idx="12">
                  <c:v>59.964539782358507</c:v>
                </c:pt>
                <c:pt idx="13">
                  <c:v>58.813147244071246</c:v>
                </c:pt>
                <c:pt idx="14">
                  <c:v>61.406620946271588</c:v>
                </c:pt>
                <c:pt idx="15">
                  <c:v>61.875106705967589</c:v>
                </c:pt>
                <c:pt idx="16">
                  <c:v>66.13831248749986</c:v>
                </c:pt>
                <c:pt idx="17">
                  <c:v>76.532745863074041</c:v>
                </c:pt>
                <c:pt idx="18">
                  <c:v>85.075793360262537</c:v>
                </c:pt>
                <c:pt idx="19">
                  <c:v>75.778942087954945</c:v>
                </c:pt>
                <c:pt idx="20">
                  <c:v>56.151686095221834</c:v>
                </c:pt>
                <c:pt idx="21">
                  <c:v>48.787484192979761</c:v>
                </c:pt>
                <c:pt idx="22">
                  <c:v>45.50959294527896</c:v>
                </c:pt>
                <c:pt idx="23">
                  <c:v>47.84701626163536</c:v>
                </c:pt>
                <c:pt idx="24">
                  <c:v>59.565277363383899</c:v>
                </c:pt>
                <c:pt idx="25">
                  <c:v>58.42133375082377</c:v>
                </c:pt>
                <c:pt idx="26">
                  <c:v>60.997302477565341</c:v>
                </c:pt>
                <c:pt idx="27">
                  <c:v>61.462436220684125</c:v>
                </c:pt>
                <c:pt idx="28">
                  <c:v>65.69696363816692</c:v>
                </c:pt>
                <c:pt idx="29">
                  <c:v>76.021749558192354</c:v>
                </c:pt>
                <c:pt idx="30">
                  <c:v>84.507440327281884</c:v>
                </c:pt>
                <c:pt idx="31">
                  <c:v>75.272415138509544</c:v>
                </c:pt>
                <c:pt idx="32">
                  <c:v>55.776143849109573</c:v>
                </c:pt>
                <c:pt idx="33">
                  <c:v>48.461011745095028</c:v>
                </c:pt>
                <c:pt idx="34">
                  <c:v>45.204885327253209</c:v>
                </c:pt>
                <c:pt idx="35">
                  <c:v>47.526479676439443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AA-4ED6-8A5E-5C7774D1D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922464"/>
        <c:axId val="1612003472"/>
      </c:lineChart>
      <c:dateAx>
        <c:axId val="27922464"/>
        <c:scaling>
          <c:orientation val="minMax"/>
        </c:scaling>
        <c:delete val="0"/>
        <c:axPos val="b"/>
        <c:numFmt formatCode="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2003472"/>
        <c:crosses val="autoZero"/>
        <c:auto val="1"/>
        <c:lblOffset val="100"/>
        <c:baseTimeUnit val="months"/>
      </c:dateAx>
      <c:valAx>
        <c:axId val="1612003472"/>
        <c:scaling>
          <c:orientation val="minMax"/>
          <c:max val="9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92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Linear Forecast</a:t>
            </a:r>
            <a:br>
              <a:rPr lang="en-GB"/>
            </a:br>
            <a:r>
              <a:rPr lang="en-GB" sz="1200"/>
              <a:t>beach:</a:t>
            </a:r>
            <a:r>
              <a:rPr lang="en-GB" sz="1200" baseline="0"/>
              <a:t> (Worldwide)</a:t>
            </a:r>
            <a:endParaRPr lang="en-GB" baseline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SeasonalityForecast!$C$41</c:f>
              <c:strCache>
                <c:ptCount val="1"/>
                <c:pt idx="0">
                  <c:v>beach: (Worldwide)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SeasonalityForecast!$E$42:$E$257</c:f>
              <c:numCache>
                <c:formatCode>mm/yyyy</c:formatCode>
                <c:ptCount val="216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>
                  <c:v>41183</c:v>
                </c:pt>
                <c:pt idx="106">
                  <c:v>41214</c:v>
                </c:pt>
                <c:pt idx="107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>
                  <c:v>41548</c:v>
                </c:pt>
                <c:pt idx="118">
                  <c:v>41579</c:v>
                </c:pt>
                <c:pt idx="119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>
                  <c:v>41913</c:v>
                </c:pt>
                <c:pt idx="130">
                  <c:v>41944</c:v>
                </c:pt>
                <c:pt idx="131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>
                  <c:v>42278</c:v>
                </c:pt>
                <c:pt idx="142">
                  <c:v>42309</c:v>
                </c:pt>
                <c:pt idx="143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>
                  <c:v>42644</c:v>
                </c:pt>
                <c:pt idx="154">
                  <c:v>42675</c:v>
                </c:pt>
                <c:pt idx="155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>
                  <c:v>43009</c:v>
                </c:pt>
                <c:pt idx="166">
                  <c:v>43040</c:v>
                </c:pt>
                <c:pt idx="167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>
                  <c:v>43374</c:v>
                </c:pt>
                <c:pt idx="178">
                  <c:v>43405</c:v>
                </c:pt>
                <c:pt idx="179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>
                  <c:v>43739</c:v>
                </c:pt>
                <c:pt idx="190">
                  <c:v>43770</c:v>
                </c:pt>
                <c:pt idx="191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>
                  <c:v>44105</c:v>
                </c:pt>
                <c:pt idx="202">
                  <c:v>44136</c:v>
                </c:pt>
                <c:pt idx="203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>
                  <c:v>44470</c:v>
                </c:pt>
                <c:pt idx="214">
                  <c:v>44501</c:v>
                </c:pt>
                <c:pt idx="215">
                  <c:v>44531</c:v>
                </c:pt>
              </c:numCache>
            </c:numRef>
          </c:cat>
          <c:val>
            <c:numRef>
              <c:f>SeasonalityForecast!$C$42:$C$240</c:f>
              <c:numCache>
                <c:formatCode>General</c:formatCode>
                <c:ptCount val="199"/>
                <c:pt idx="0">
                  <c:v>78</c:v>
                </c:pt>
                <c:pt idx="1">
                  <c:v>72</c:v>
                </c:pt>
                <c:pt idx="2">
                  <c:v>76</c:v>
                </c:pt>
                <c:pt idx="3">
                  <c:v>75</c:v>
                </c:pt>
                <c:pt idx="4">
                  <c:v>80</c:v>
                </c:pt>
                <c:pt idx="5">
                  <c:v>88</c:v>
                </c:pt>
                <c:pt idx="6">
                  <c:v>95</c:v>
                </c:pt>
                <c:pt idx="7">
                  <c:v>91</c:v>
                </c:pt>
                <c:pt idx="8">
                  <c:v>72</c:v>
                </c:pt>
                <c:pt idx="9">
                  <c:v>57</c:v>
                </c:pt>
                <c:pt idx="10">
                  <c:v>55</c:v>
                </c:pt>
                <c:pt idx="11">
                  <c:v>59</c:v>
                </c:pt>
                <c:pt idx="12">
                  <c:v>73</c:v>
                </c:pt>
                <c:pt idx="13">
                  <c:v>71</c:v>
                </c:pt>
                <c:pt idx="14">
                  <c:v>73</c:v>
                </c:pt>
                <c:pt idx="15">
                  <c:v>71</c:v>
                </c:pt>
                <c:pt idx="16">
                  <c:v>77</c:v>
                </c:pt>
                <c:pt idx="17">
                  <c:v>88</c:v>
                </c:pt>
                <c:pt idx="18">
                  <c:v>100</c:v>
                </c:pt>
                <c:pt idx="19">
                  <c:v>90</c:v>
                </c:pt>
                <c:pt idx="20">
                  <c:v>65</c:v>
                </c:pt>
                <c:pt idx="21">
                  <c:v>59</c:v>
                </c:pt>
                <c:pt idx="22">
                  <c:v>57</c:v>
                </c:pt>
                <c:pt idx="23">
                  <c:v>55</c:v>
                </c:pt>
                <c:pt idx="24">
                  <c:v>70</c:v>
                </c:pt>
                <c:pt idx="25">
                  <c:v>65</c:v>
                </c:pt>
                <c:pt idx="26">
                  <c:v>69</c:v>
                </c:pt>
                <c:pt idx="27">
                  <c:v>71</c:v>
                </c:pt>
                <c:pt idx="28">
                  <c:v>73</c:v>
                </c:pt>
                <c:pt idx="29">
                  <c:v>83</c:v>
                </c:pt>
                <c:pt idx="30">
                  <c:v>93</c:v>
                </c:pt>
                <c:pt idx="31">
                  <c:v>81</c:v>
                </c:pt>
                <c:pt idx="32">
                  <c:v>58</c:v>
                </c:pt>
                <c:pt idx="33">
                  <c:v>54</c:v>
                </c:pt>
                <c:pt idx="34">
                  <c:v>51</c:v>
                </c:pt>
                <c:pt idx="35">
                  <c:v>52</c:v>
                </c:pt>
                <c:pt idx="36">
                  <c:v>66</c:v>
                </c:pt>
                <c:pt idx="37">
                  <c:v>64</c:v>
                </c:pt>
                <c:pt idx="38">
                  <c:v>66</c:v>
                </c:pt>
                <c:pt idx="39">
                  <c:v>67</c:v>
                </c:pt>
                <c:pt idx="40">
                  <c:v>71</c:v>
                </c:pt>
                <c:pt idx="41">
                  <c:v>79</c:v>
                </c:pt>
                <c:pt idx="42">
                  <c:v>89</c:v>
                </c:pt>
                <c:pt idx="43">
                  <c:v>77</c:v>
                </c:pt>
                <c:pt idx="44">
                  <c:v>57</c:v>
                </c:pt>
                <c:pt idx="45">
                  <c:v>50</c:v>
                </c:pt>
                <c:pt idx="46">
                  <c:v>46</c:v>
                </c:pt>
                <c:pt idx="47">
                  <c:v>48</c:v>
                </c:pt>
                <c:pt idx="48">
                  <c:v>62</c:v>
                </c:pt>
                <c:pt idx="49">
                  <c:v>62</c:v>
                </c:pt>
                <c:pt idx="50">
                  <c:v>65</c:v>
                </c:pt>
                <c:pt idx="51">
                  <c:v>64</c:v>
                </c:pt>
                <c:pt idx="52">
                  <c:v>69</c:v>
                </c:pt>
                <c:pt idx="53">
                  <c:v>77</c:v>
                </c:pt>
                <c:pt idx="54">
                  <c:v>84</c:v>
                </c:pt>
                <c:pt idx="55">
                  <c:v>78</c:v>
                </c:pt>
                <c:pt idx="56">
                  <c:v>55</c:v>
                </c:pt>
                <c:pt idx="57">
                  <c:v>48</c:v>
                </c:pt>
                <c:pt idx="58">
                  <c:v>44</c:v>
                </c:pt>
                <c:pt idx="59">
                  <c:v>48</c:v>
                </c:pt>
                <c:pt idx="60">
                  <c:v>60</c:v>
                </c:pt>
                <c:pt idx="61">
                  <c:v>58</c:v>
                </c:pt>
                <c:pt idx="62">
                  <c:v>62</c:v>
                </c:pt>
                <c:pt idx="63">
                  <c:v>66</c:v>
                </c:pt>
                <c:pt idx="64">
                  <c:v>68</c:v>
                </c:pt>
                <c:pt idx="65">
                  <c:v>76</c:v>
                </c:pt>
                <c:pt idx="66">
                  <c:v>87</c:v>
                </c:pt>
                <c:pt idx="67">
                  <c:v>76</c:v>
                </c:pt>
                <c:pt idx="68">
                  <c:v>56</c:v>
                </c:pt>
                <c:pt idx="69">
                  <c:v>48</c:v>
                </c:pt>
                <c:pt idx="70">
                  <c:v>46</c:v>
                </c:pt>
                <c:pt idx="71">
                  <c:v>45</c:v>
                </c:pt>
                <c:pt idx="72">
                  <c:v>59</c:v>
                </c:pt>
                <c:pt idx="73">
                  <c:v>58</c:v>
                </c:pt>
                <c:pt idx="74">
                  <c:v>63</c:v>
                </c:pt>
                <c:pt idx="75">
                  <c:v>64</c:v>
                </c:pt>
                <c:pt idx="76">
                  <c:v>67</c:v>
                </c:pt>
                <c:pt idx="77">
                  <c:v>79</c:v>
                </c:pt>
                <c:pt idx="78">
                  <c:v>91</c:v>
                </c:pt>
                <c:pt idx="79">
                  <c:v>77</c:v>
                </c:pt>
                <c:pt idx="80">
                  <c:v>58</c:v>
                </c:pt>
                <c:pt idx="81">
                  <c:v>49</c:v>
                </c:pt>
                <c:pt idx="82">
                  <c:v>47</c:v>
                </c:pt>
                <c:pt idx="83">
                  <c:v>48</c:v>
                </c:pt>
                <c:pt idx="84">
                  <c:v>60</c:v>
                </c:pt>
                <c:pt idx="85">
                  <c:v>58</c:v>
                </c:pt>
                <c:pt idx="86">
                  <c:v>61</c:v>
                </c:pt>
                <c:pt idx="87">
                  <c:v>63</c:v>
                </c:pt>
                <c:pt idx="88">
                  <c:v>67</c:v>
                </c:pt>
                <c:pt idx="89">
                  <c:v>79</c:v>
                </c:pt>
                <c:pt idx="90">
                  <c:v>88</c:v>
                </c:pt>
                <c:pt idx="91">
                  <c:v>75</c:v>
                </c:pt>
                <c:pt idx="92">
                  <c:v>56</c:v>
                </c:pt>
                <c:pt idx="93">
                  <c:v>49</c:v>
                </c:pt>
                <c:pt idx="94">
                  <c:v>46</c:v>
                </c:pt>
                <c:pt idx="95">
                  <c:v>49</c:v>
                </c:pt>
                <c:pt idx="96">
                  <c:v>59</c:v>
                </c:pt>
                <c:pt idx="97">
                  <c:v>61</c:v>
                </c:pt>
                <c:pt idx="98">
                  <c:v>62</c:v>
                </c:pt>
                <c:pt idx="99">
                  <c:v>64</c:v>
                </c:pt>
                <c:pt idx="100">
                  <c:v>69</c:v>
                </c:pt>
                <c:pt idx="101">
                  <c:v>80</c:v>
                </c:pt>
                <c:pt idx="102">
                  <c:v>87</c:v>
                </c:pt>
                <c:pt idx="103">
                  <c:v>79</c:v>
                </c:pt>
                <c:pt idx="104">
                  <c:v>57</c:v>
                </c:pt>
                <c:pt idx="105">
                  <c:v>50</c:v>
                </c:pt>
                <c:pt idx="106">
                  <c:v>46</c:v>
                </c:pt>
                <c:pt idx="107">
                  <c:v>48</c:v>
                </c:pt>
                <c:pt idx="108">
                  <c:v>57</c:v>
                </c:pt>
                <c:pt idx="109">
                  <c:v>57</c:v>
                </c:pt>
                <c:pt idx="110">
                  <c:v>62</c:v>
                </c:pt>
                <c:pt idx="111">
                  <c:v>62</c:v>
                </c:pt>
                <c:pt idx="112">
                  <c:v>66</c:v>
                </c:pt>
                <c:pt idx="113">
                  <c:v>76</c:v>
                </c:pt>
                <c:pt idx="114">
                  <c:v>88</c:v>
                </c:pt>
                <c:pt idx="115">
                  <c:v>77</c:v>
                </c:pt>
                <c:pt idx="116">
                  <c:v>56</c:v>
                </c:pt>
                <c:pt idx="117">
                  <c:v>49</c:v>
                </c:pt>
                <c:pt idx="118">
                  <c:v>46</c:v>
                </c:pt>
                <c:pt idx="119">
                  <c:v>48</c:v>
                </c:pt>
                <c:pt idx="120">
                  <c:v>61</c:v>
                </c:pt>
                <c:pt idx="121">
                  <c:v>58</c:v>
                </c:pt>
                <c:pt idx="122">
                  <c:v>63</c:v>
                </c:pt>
                <c:pt idx="123">
                  <c:v>65</c:v>
                </c:pt>
                <c:pt idx="124">
                  <c:v>69</c:v>
                </c:pt>
                <c:pt idx="125">
                  <c:v>79</c:v>
                </c:pt>
                <c:pt idx="126">
                  <c:v>87</c:v>
                </c:pt>
                <c:pt idx="127">
                  <c:v>76</c:v>
                </c:pt>
                <c:pt idx="128">
                  <c:v>55</c:v>
                </c:pt>
                <c:pt idx="129">
                  <c:v>49</c:v>
                </c:pt>
                <c:pt idx="130">
                  <c:v>47</c:v>
                </c:pt>
                <c:pt idx="131">
                  <c:v>51</c:v>
                </c:pt>
                <c:pt idx="132">
                  <c:v>60</c:v>
                </c:pt>
                <c:pt idx="133">
                  <c:v>60</c:v>
                </c:pt>
                <c:pt idx="134">
                  <c:v>65</c:v>
                </c:pt>
                <c:pt idx="135">
                  <c:v>67</c:v>
                </c:pt>
                <c:pt idx="136">
                  <c:v>71</c:v>
                </c:pt>
                <c:pt idx="137">
                  <c:v>81</c:v>
                </c:pt>
                <c:pt idx="138">
                  <c:v>93</c:v>
                </c:pt>
                <c:pt idx="139">
                  <c:v>80</c:v>
                </c:pt>
                <c:pt idx="140">
                  <c:v>62</c:v>
                </c:pt>
                <c:pt idx="141">
                  <c:v>52</c:v>
                </c:pt>
                <c:pt idx="142">
                  <c:v>47</c:v>
                </c:pt>
                <c:pt idx="143">
                  <c:v>53</c:v>
                </c:pt>
                <c:pt idx="144">
                  <c:v>62</c:v>
                </c:pt>
                <c:pt idx="145">
                  <c:v>64</c:v>
                </c:pt>
                <c:pt idx="146">
                  <c:v>69</c:v>
                </c:pt>
                <c:pt idx="147">
                  <c:v>68</c:v>
                </c:pt>
                <c:pt idx="148">
                  <c:v>73</c:v>
                </c:pt>
                <c:pt idx="149">
                  <c:v>82</c:v>
                </c:pt>
                <c:pt idx="150">
                  <c:v>91</c:v>
                </c:pt>
                <c:pt idx="151">
                  <c:v>85</c:v>
                </c:pt>
                <c:pt idx="152">
                  <c:v>61</c:v>
                </c:pt>
                <c:pt idx="153">
                  <c:v>55</c:v>
                </c:pt>
                <c:pt idx="154">
                  <c:v>48</c:v>
                </c:pt>
                <c:pt idx="155">
                  <c:v>51</c:v>
                </c:pt>
                <c:pt idx="156">
                  <c:v>62</c:v>
                </c:pt>
                <c:pt idx="157">
                  <c:v>63</c:v>
                </c:pt>
                <c:pt idx="158">
                  <c:v>66</c:v>
                </c:pt>
                <c:pt idx="159">
                  <c:v>70</c:v>
                </c:pt>
                <c:pt idx="160">
                  <c:v>71</c:v>
                </c:pt>
                <c:pt idx="161">
                  <c:v>85</c:v>
                </c:pt>
                <c:pt idx="162">
                  <c:v>96</c:v>
                </c:pt>
                <c:pt idx="163">
                  <c:v>80</c:v>
                </c:pt>
                <c:pt idx="164">
                  <c:v>63</c:v>
                </c:pt>
                <c:pt idx="165">
                  <c:v>52</c:v>
                </c:pt>
                <c:pt idx="166">
                  <c:v>48</c:v>
                </c:pt>
                <c:pt idx="167">
                  <c:v>51</c:v>
                </c:pt>
                <c:pt idx="168">
                  <c:v>62</c:v>
                </c:pt>
                <c:pt idx="169">
                  <c:v>61</c:v>
                </c:pt>
                <c:pt idx="170">
                  <c:v>65</c:v>
                </c:pt>
                <c:pt idx="171">
                  <c:v>68</c:v>
                </c:pt>
                <c:pt idx="172">
                  <c:v>72</c:v>
                </c:pt>
                <c:pt idx="173">
                  <c:v>83</c:v>
                </c:pt>
                <c:pt idx="174">
                  <c:v>92</c:v>
                </c:pt>
                <c:pt idx="175">
                  <c:v>78</c:v>
                </c:pt>
                <c:pt idx="176">
                  <c:v>59</c:v>
                </c:pt>
                <c:pt idx="177">
                  <c:v>53</c:v>
                </c:pt>
                <c:pt idx="178">
                  <c:v>47</c:v>
                </c:pt>
                <c:pt idx="179">
                  <c:v>52</c:v>
                </c:pt>
                <c:pt idx="180">
                  <c:v>61</c:v>
                </c:pt>
                <c:pt idx="181">
                  <c:v>60</c:v>
                </c:pt>
                <c:pt idx="182">
                  <c:v>64</c:v>
                </c:pt>
                <c:pt idx="183">
                  <c:v>65</c:v>
                </c:pt>
                <c:pt idx="184">
                  <c:v>68</c:v>
                </c:pt>
                <c:pt idx="185">
                  <c:v>86</c:v>
                </c:pt>
                <c:pt idx="186">
                  <c:v>88</c:v>
                </c:pt>
                <c:pt idx="187">
                  <c:v>80</c:v>
                </c:pt>
                <c:pt idx="188">
                  <c:v>59</c:v>
                </c:pt>
                <c:pt idx="189">
                  <c:v>51</c:v>
                </c:pt>
                <c:pt idx="190">
                  <c:v>49</c:v>
                </c:pt>
                <c:pt idx="191">
                  <c:v>52</c:v>
                </c:pt>
                <c:pt idx="192">
                  <c:v>60</c:v>
                </c:pt>
                <c:pt idx="193">
                  <c:v>60</c:v>
                </c:pt>
                <c:pt idx="194">
                  <c:v>48</c:v>
                </c:pt>
                <c:pt idx="195">
                  <c:v>38</c:v>
                </c:pt>
                <c:pt idx="196">
                  <c:v>54</c:v>
                </c:pt>
                <c:pt idx="197">
                  <c:v>71</c:v>
                </c:pt>
                <c:pt idx="198">
                  <c:v>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B9-4A4F-BA58-F1A33384AC77}"/>
            </c:ext>
          </c:extLst>
        </c:ser>
        <c:ser>
          <c:idx val="1"/>
          <c:order val="1"/>
          <c:tx>
            <c:strRef>
              <c:f>SeasonalityForecast!$G$41</c:f>
              <c:strCache>
                <c:ptCount val="1"/>
                <c:pt idx="0">
                  <c:v>Linear Forecast (Trend)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SeasonalityForecast!$E$42:$E$257</c:f>
              <c:numCache>
                <c:formatCode>mm/yyyy</c:formatCode>
                <c:ptCount val="216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>
                  <c:v>41183</c:v>
                </c:pt>
                <c:pt idx="106">
                  <c:v>41214</c:v>
                </c:pt>
                <c:pt idx="107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>
                  <c:v>41548</c:v>
                </c:pt>
                <c:pt idx="118">
                  <c:v>41579</c:v>
                </c:pt>
                <c:pt idx="119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>
                  <c:v>41913</c:v>
                </c:pt>
                <c:pt idx="130">
                  <c:v>41944</c:v>
                </c:pt>
                <c:pt idx="131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>
                  <c:v>42278</c:v>
                </c:pt>
                <c:pt idx="142">
                  <c:v>42309</c:v>
                </c:pt>
                <c:pt idx="143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>
                  <c:v>42644</c:v>
                </c:pt>
                <c:pt idx="154">
                  <c:v>42675</c:v>
                </c:pt>
                <c:pt idx="155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>
                  <c:v>43009</c:v>
                </c:pt>
                <c:pt idx="166">
                  <c:v>43040</c:v>
                </c:pt>
                <c:pt idx="167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>
                  <c:v>43374</c:v>
                </c:pt>
                <c:pt idx="178">
                  <c:v>43405</c:v>
                </c:pt>
                <c:pt idx="179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>
                  <c:v>43739</c:v>
                </c:pt>
                <c:pt idx="190">
                  <c:v>43770</c:v>
                </c:pt>
                <c:pt idx="191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>
                  <c:v>44105</c:v>
                </c:pt>
                <c:pt idx="202">
                  <c:v>44136</c:v>
                </c:pt>
                <c:pt idx="203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>
                  <c:v>44470</c:v>
                </c:pt>
                <c:pt idx="214">
                  <c:v>44501</c:v>
                </c:pt>
                <c:pt idx="215">
                  <c:v>44531</c:v>
                </c:pt>
              </c:numCache>
            </c:numRef>
          </c:cat>
          <c:val>
            <c:numRef>
              <c:f>SeasonalityForecast!$G$42:$G$257</c:f>
              <c:numCache>
                <c:formatCode>_(* #,##0.00_);_(* \(#,##0.00\);_(* "-"??_);_(@_)</c:formatCode>
                <c:ptCount val="216"/>
                <c:pt idx="0">
                  <c:v>68.992814070351756</c:v>
                </c:pt>
                <c:pt idx="1">
                  <c:v>68.958218364550021</c:v>
                </c:pt>
                <c:pt idx="2">
                  <c:v>68.923622658748286</c:v>
                </c:pt>
                <c:pt idx="3">
                  <c:v>68.889026952946551</c:v>
                </c:pt>
                <c:pt idx="4">
                  <c:v>68.854431247144817</c:v>
                </c:pt>
                <c:pt idx="5">
                  <c:v>68.819835541343068</c:v>
                </c:pt>
                <c:pt idx="6">
                  <c:v>68.785239835541333</c:v>
                </c:pt>
                <c:pt idx="7">
                  <c:v>68.750644129739598</c:v>
                </c:pt>
                <c:pt idx="8">
                  <c:v>68.716048423937863</c:v>
                </c:pt>
                <c:pt idx="9">
                  <c:v>68.681452718136129</c:v>
                </c:pt>
                <c:pt idx="10">
                  <c:v>68.646857012334394</c:v>
                </c:pt>
                <c:pt idx="11">
                  <c:v>68.612261306532659</c:v>
                </c:pt>
                <c:pt idx="12">
                  <c:v>68.577665600730924</c:v>
                </c:pt>
                <c:pt idx="13">
                  <c:v>68.543069894929189</c:v>
                </c:pt>
                <c:pt idx="14">
                  <c:v>68.508474189127455</c:v>
                </c:pt>
                <c:pt idx="15">
                  <c:v>68.47387848332572</c:v>
                </c:pt>
                <c:pt idx="16">
                  <c:v>68.439282777523985</c:v>
                </c:pt>
                <c:pt idx="17">
                  <c:v>68.404687071722236</c:v>
                </c:pt>
                <c:pt idx="18">
                  <c:v>68.370091365920501</c:v>
                </c:pt>
                <c:pt idx="19">
                  <c:v>68.335495660118767</c:v>
                </c:pt>
                <c:pt idx="20">
                  <c:v>68.300899954317032</c:v>
                </c:pt>
                <c:pt idx="21">
                  <c:v>68.266304248515297</c:v>
                </c:pt>
                <c:pt idx="22">
                  <c:v>68.231708542713562</c:v>
                </c:pt>
                <c:pt idx="23">
                  <c:v>68.197112836911828</c:v>
                </c:pt>
                <c:pt idx="24">
                  <c:v>68.162517131110093</c:v>
                </c:pt>
                <c:pt idx="25">
                  <c:v>68.127921425308358</c:v>
                </c:pt>
                <c:pt idx="26">
                  <c:v>68.093325719506623</c:v>
                </c:pt>
                <c:pt idx="27">
                  <c:v>68.058730013704889</c:v>
                </c:pt>
                <c:pt idx="28">
                  <c:v>68.024134307903154</c:v>
                </c:pt>
                <c:pt idx="29">
                  <c:v>67.989538602101405</c:v>
                </c:pt>
                <c:pt idx="30">
                  <c:v>67.95494289629967</c:v>
                </c:pt>
                <c:pt idx="31">
                  <c:v>67.920347190497935</c:v>
                </c:pt>
                <c:pt idx="32">
                  <c:v>67.8857514846962</c:v>
                </c:pt>
                <c:pt idx="33">
                  <c:v>67.851155778894466</c:v>
                </c:pt>
                <c:pt idx="34">
                  <c:v>67.816560073092731</c:v>
                </c:pt>
                <c:pt idx="35">
                  <c:v>67.781964367290996</c:v>
                </c:pt>
                <c:pt idx="36">
                  <c:v>67.747368661489261</c:v>
                </c:pt>
                <c:pt idx="37">
                  <c:v>67.712772955687527</c:v>
                </c:pt>
                <c:pt idx="38">
                  <c:v>67.678177249885792</c:v>
                </c:pt>
                <c:pt idx="39">
                  <c:v>67.643581544084057</c:v>
                </c:pt>
                <c:pt idx="40">
                  <c:v>67.608985838282322</c:v>
                </c:pt>
                <c:pt idx="41">
                  <c:v>67.574390132480573</c:v>
                </c:pt>
                <c:pt idx="42">
                  <c:v>67.539794426678839</c:v>
                </c:pt>
                <c:pt idx="43">
                  <c:v>67.505198720877104</c:v>
                </c:pt>
                <c:pt idx="44">
                  <c:v>67.470603015075369</c:v>
                </c:pt>
                <c:pt idx="45">
                  <c:v>67.436007309273634</c:v>
                </c:pt>
                <c:pt idx="46">
                  <c:v>67.4014116034719</c:v>
                </c:pt>
                <c:pt idx="47">
                  <c:v>67.366815897670165</c:v>
                </c:pt>
                <c:pt idx="48">
                  <c:v>67.33222019186843</c:v>
                </c:pt>
                <c:pt idx="49">
                  <c:v>67.297624486066695</c:v>
                </c:pt>
                <c:pt idx="50">
                  <c:v>67.26302878026496</c:v>
                </c:pt>
                <c:pt idx="51">
                  <c:v>67.228433074463226</c:v>
                </c:pt>
                <c:pt idx="52">
                  <c:v>67.193837368661491</c:v>
                </c:pt>
                <c:pt idx="53">
                  <c:v>67.159241662859742</c:v>
                </c:pt>
                <c:pt idx="54">
                  <c:v>67.124645957058007</c:v>
                </c:pt>
                <c:pt idx="55">
                  <c:v>67.090050251256272</c:v>
                </c:pt>
                <c:pt idx="56">
                  <c:v>67.055454545454538</c:v>
                </c:pt>
                <c:pt idx="57">
                  <c:v>67.020858839652803</c:v>
                </c:pt>
                <c:pt idx="58">
                  <c:v>66.986263133851068</c:v>
                </c:pt>
                <c:pt idx="59">
                  <c:v>66.951667428049333</c:v>
                </c:pt>
                <c:pt idx="60">
                  <c:v>66.917071722247599</c:v>
                </c:pt>
                <c:pt idx="61">
                  <c:v>66.882476016445864</c:v>
                </c:pt>
                <c:pt idx="62">
                  <c:v>66.847880310644129</c:v>
                </c:pt>
                <c:pt idx="63">
                  <c:v>66.813284604842394</c:v>
                </c:pt>
                <c:pt idx="64">
                  <c:v>66.778688899040645</c:v>
                </c:pt>
                <c:pt idx="65">
                  <c:v>66.744093193238911</c:v>
                </c:pt>
                <c:pt idx="66">
                  <c:v>66.709497487437176</c:v>
                </c:pt>
                <c:pt idx="67">
                  <c:v>66.674901781635441</c:v>
                </c:pt>
                <c:pt idx="68">
                  <c:v>66.640306075833706</c:v>
                </c:pt>
                <c:pt idx="69">
                  <c:v>66.605710370031971</c:v>
                </c:pt>
                <c:pt idx="70">
                  <c:v>66.571114664230237</c:v>
                </c:pt>
                <c:pt idx="71">
                  <c:v>66.536518958428502</c:v>
                </c:pt>
                <c:pt idx="72">
                  <c:v>66.501923252626767</c:v>
                </c:pt>
                <c:pt idx="73">
                  <c:v>66.467327546825032</c:v>
                </c:pt>
                <c:pt idx="74">
                  <c:v>66.432731841023298</c:v>
                </c:pt>
                <c:pt idx="75">
                  <c:v>66.398136135221563</c:v>
                </c:pt>
                <c:pt idx="76">
                  <c:v>66.363540429419828</c:v>
                </c:pt>
                <c:pt idx="77">
                  <c:v>66.328944723618079</c:v>
                </c:pt>
                <c:pt idx="78">
                  <c:v>66.294349017816344</c:v>
                </c:pt>
                <c:pt idx="79">
                  <c:v>66.25975331201461</c:v>
                </c:pt>
                <c:pt idx="80">
                  <c:v>66.225157606212875</c:v>
                </c:pt>
                <c:pt idx="81">
                  <c:v>66.19056190041114</c:v>
                </c:pt>
                <c:pt idx="82">
                  <c:v>66.155966194609405</c:v>
                </c:pt>
                <c:pt idx="83">
                  <c:v>66.121370488807671</c:v>
                </c:pt>
                <c:pt idx="84">
                  <c:v>66.086774783005936</c:v>
                </c:pt>
                <c:pt idx="85">
                  <c:v>66.052179077204201</c:v>
                </c:pt>
                <c:pt idx="86">
                  <c:v>66.017583371402466</c:v>
                </c:pt>
                <c:pt idx="87">
                  <c:v>65.982987665600731</c:v>
                </c:pt>
                <c:pt idx="88">
                  <c:v>65.948391959798982</c:v>
                </c:pt>
                <c:pt idx="89">
                  <c:v>65.913796253997248</c:v>
                </c:pt>
                <c:pt idx="90">
                  <c:v>65.879200548195513</c:v>
                </c:pt>
                <c:pt idx="91">
                  <c:v>65.844604842393778</c:v>
                </c:pt>
                <c:pt idx="92">
                  <c:v>65.810009136592043</c:v>
                </c:pt>
                <c:pt idx="93">
                  <c:v>65.775413430790309</c:v>
                </c:pt>
                <c:pt idx="94">
                  <c:v>65.740817724988574</c:v>
                </c:pt>
                <c:pt idx="95">
                  <c:v>65.706222019186839</c:v>
                </c:pt>
                <c:pt idx="96">
                  <c:v>65.671626313385104</c:v>
                </c:pt>
                <c:pt idx="97">
                  <c:v>65.63703060758337</c:v>
                </c:pt>
                <c:pt idx="98">
                  <c:v>65.602434901781635</c:v>
                </c:pt>
                <c:pt idx="99">
                  <c:v>65.5678391959799</c:v>
                </c:pt>
                <c:pt idx="100">
                  <c:v>65.533243490178151</c:v>
                </c:pt>
                <c:pt idx="101">
                  <c:v>65.498647784376416</c:v>
                </c:pt>
                <c:pt idx="102">
                  <c:v>65.464052078574682</c:v>
                </c:pt>
                <c:pt idx="103">
                  <c:v>65.429456372772947</c:v>
                </c:pt>
                <c:pt idx="104">
                  <c:v>65.394860666971212</c:v>
                </c:pt>
                <c:pt idx="105">
                  <c:v>65.360264961169477</c:v>
                </c:pt>
                <c:pt idx="106">
                  <c:v>65.325669255367742</c:v>
                </c:pt>
                <c:pt idx="107">
                  <c:v>65.291073549566008</c:v>
                </c:pt>
                <c:pt idx="108">
                  <c:v>65.256477843764273</c:v>
                </c:pt>
                <c:pt idx="109">
                  <c:v>65.221882137962538</c:v>
                </c:pt>
                <c:pt idx="110">
                  <c:v>65.187286432160803</c:v>
                </c:pt>
                <c:pt idx="111">
                  <c:v>65.152690726359069</c:v>
                </c:pt>
                <c:pt idx="112">
                  <c:v>65.11809502055732</c:v>
                </c:pt>
                <c:pt idx="113">
                  <c:v>65.083499314755585</c:v>
                </c:pt>
                <c:pt idx="114">
                  <c:v>65.04890360895385</c:v>
                </c:pt>
                <c:pt idx="115">
                  <c:v>65.014307903152115</c:v>
                </c:pt>
                <c:pt idx="116">
                  <c:v>64.979712197350381</c:v>
                </c:pt>
                <c:pt idx="117">
                  <c:v>64.945116491548646</c:v>
                </c:pt>
                <c:pt idx="118">
                  <c:v>64.910520785746911</c:v>
                </c:pt>
                <c:pt idx="119">
                  <c:v>64.875925079945176</c:v>
                </c:pt>
                <c:pt idx="120">
                  <c:v>64.841329374143442</c:v>
                </c:pt>
                <c:pt idx="121">
                  <c:v>64.806733668341707</c:v>
                </c:pt>
                <c:pt idx="122">
                  <c:v>64.772137962539972</c:v>
                </c:pt>
                <c:pt idx="123">
                  <c:v>64.737542256738237</c:v>
                </c:pt>
                <c:pt idx="124">
                  <c:v>64.702946550936488</c:v>
                </c:pt>
                <c:pt idx="125">
                  <c:v>64.668350845134754</c:v>
                </c:pt>
                <c:pt idx="126">
                  <c:v>64.633755139333019</c:v>
                </c:pt>
                <c:pt idx="127">
                  <c:v>64.599159433531284</c:v>
                </c:pt>
                <c:pt idx="128">
                  <c:v>64.564563727729549</c:v>
                </c:pt>
                <c:pt idx="129">
                  <c:v>64.529968021927814</c:v>
                </c:pt>
                <c:pt idx="130">
                  <c:v>64.49537231612608</c:v>
                </c:pt>
                <c:pt idx="131">
                  <c:v>64.460776610324345</c:v>
                </c:pt>
                <c:pt idx="132">
                  <c:v>64.42618090452261</c:v>
                </c:pt>
                <c:pt idx="133">
                  <c:v>64.391585198720875</c:v>
                </c:pt>
                <c:pt idx="134">
                  <c:v>64.356989492919141</c:v>
                </c:pt>
                <c:pt idx="135">
                  <c:v>64.322393787117392</c:v>
                </c:pt>
                <c:pt idx="136">
                  <c:v>64.287798081315657</c:v>
                </c:pt>
                <c:pt idx="137">
                  <c:v>64.253202375513922</c:v>
                </c:pt>
                <c:pt idx="138">
                  <c:v>64.218606669712187</c:v>
                </c:pt>
                <c:pt idx="139">
                  <c:v>64.184010963910453</c:v>
                </c:pt>
                <c:pt idx="140">
                  <c:v>64.149415258108718</c:v>
                </c:pt>
                <c:pt idx="141">
                  <c:v>64.114819552306983</c:v>
                </c:pt>
                <c:pt idx="142">
                  <c:v>64.080223846505248</c:v>
                </c:pt>
                <c:pt idx="143">
                  <c:v>64.045628140703514</c:v>
                </c:pt>
                <c:pt idx="144">
                  <c:v>64.011032434901779</c:v>
                </c:pt>
                <c:pt idx="145">
                  <c:v>63.976436729100037</c:v>
                </c:pt>
                <c:pt idx="146">
                  <c:v>63.941841023298302</c:v>
                </c:pt>
                <c:pt idx="147">
                  <c:v>63.907245317496567</c:v>
                </c:pt>
                <c:pt idx="148">
                  <c:v>63.872649611694833</c:v>
                </c:pt>
                <c:pt idx="149">
                  <c:v>63.838053905893098</c:v>
                </c:pt>
                <c:pt idx="150">
                  <c:v>63.803458200091356</c:v>
                </c:pt>
                <c:pt idx="151">
                  <c:v>63.768862494289621</c:v>
                </c:pt>
                <c:pt idx="152">
                  <c:v>63.734266788487886</c:v>
                </c:pt>
                <c:pt idx="153">
                  <c:v>63.699671082686152</c:v>
                </c:pt>
                <c:pt idx="154">
                  <c:v>63.665075376884417</c:v>
                </c:pt>
                <c:pt idx="155">
                  <c:v>63.630479671082682</c:v>
                </c:pt>
                <c:pt idx="156">
                  <c:v>63.595883965280947</c:v>
                </c:pt>
                <c:pt idx="157">
                  <c:v>63.561288259479205</c:v>
                </c:pt>
                <c:pt idx="158">
                  <c:v>63.526692553677471</c:v>
                </c:pt>
                <c:pt idx="159">
                  <c:v>63.492096847875736</c:v>
                </c:pt>
                <c:pt idx="160">
                  <c:v>63.457501142074001</c:v>
                </c:pt>
                <c:pt idx="161">
                  <c:v>63.422905436272266</c:v>
                </c:pt>
                <c:pt idx="162">
                  <c:v>63.388309730470525</c:v>
                </c:pt>
                <c:pt idx="163">
                  <c:v>63.35371402466879</c:v>
                </c:pt>
                <c:pt idx="164">
                  <c:v>63.319118318867055</c:v>
                </c:pt>
                <c:pt idx="165">
                  <c:v>63.28452261306532</c:v>
                </c:pt>
                <c:pt idx="166">
                  <c:v>63.249926907263585</c:v>
                </c:pt>
                <c:pt idx="167">
                  <c:v>63.215331201461851</c:v>
                </c:pt>
                <c:pt idx="168">
                  <c:v>63.180735495660116</c:v>
                </c:pt>
                <c:pt idx="169">
                  <c:v>63.146139789858374</c:v>
                </c:pt>
                <c:pt idx="170">
                  <c:v>63.111544084056639</c:v>
                </c:pt>
                <c:pt idx="171">
                  <c:v>63.076948378254905</c:v>
                </c:pt>
                <c:pt idx="172">
                  <c:v>63.04235267245317</c:v>
                </c:pt>
                <c:pt idx="173">
                  <c:v>63.007756966651435</c:v>
                </c:pt>
                <c:pt idx="174">
                  <c:v>62.973161260849693</c:v>
                </c:pt>
                <c:pt idx="175">
                  <c:v>62.938565555047958</c:v>
                </c:pt>
                <c:pt idx="176">
                  <c:v>62.903969849246224</c:v>
                </c:pt>
                <c:pt idx="177">
                  <c:v>62.869374143444489</c:v>
                </c:pt>
                <c:pt idx="178">
                  <c:v>62.834778437642754</c:v>
                </c:pt>
                <c:pt idx="179">
                  <c:v>62.800182731841019</c:v>
                </c:pt>
                <c:pt idx="180">
                  <c:v>62.765587026039277</c:v>
                </c:pt>
                <c:pt idx="181">
                  <c:v>62.730991320237543</c:v>
                </c:pt>
                <c:pt idx="182">
                  <c:v>62.696395614435808</c:v>
                </c:pt>
                <c:pt idx="183">
                  <c:v>62.661799908634073</c:v>
                </c:pt>
                <c:pt idx="184">
                  <c:v>62.627204202832338</c:v>
                </c:pt>
                <c:pt idx="185">
                  <c:v>62.592608497030604</c:v>
                </c:pt>
                <c:pt idx="186">
                  <c:v>62.558012791228862</c:v>
                </c:pt>
                <c:pt idx="187">
                  <c:v>62.523417085427127</c:v>
                </c:pt>
                <c:pt idx="188">
                  <c:v>62.488821379625392</c:v>
                </c:pt>
                <c:pt idx="189">
                  <c:v>62.454225673823657</c:v>
                </c:pt>
                <c:pt idx="190">
                  <c:v>62.419629968021923</c:v>
                </c:pt>
                <c:pt idx="191">
                  <c:v>62.385034262220188</c:v>
                </c:pt>
                <c:pt idx="192">
                  <c:v>62.350438556418446</c:v>
                </c:pt>
                <c:pt idx="193">
                  <c:v>62.315842850616711</c:v>
                </c:pt>
                <c:pt idx="194">
                  <c:v>62.281247144814976</c:v>
                </c:pt>
                <c:pt idx="195">
                  <c:v>62.246651439013242</c:v>
                </c:pt>
                <c:pt idx="196">
                  <c:v>62.212055733211507</c:v>
                </c:pt>
                <c:pt idx="197">
                  <c:v>62.177460027409765</c:v>
                </c:pt>
                <c:pt idx="198">
                  <c:v>62.14286432160803</c:v>
                </c:pt>
                <c:pt idx="199">
                  <c:v>62.108268615806296</c:v>
                </c:pt>
                <c:pt idx="200">
                  <c:v>62.073672910004561</c:v>
                </c:pt>
                <c:pt idx="201">
                  <c:v>62.039077204202826</c:v>
                </c:pt>
                <c:pt idx="202">
                  <c:v>62.004481498401091</c:v>
                </c:pt>
                <c:pt idx="203">
                  <c:v>61.969885792599356</c:v>
                </c:pt>
                <c:pt idx="204">
                  <c:v>61.935290086797615</c:v>
                </c:pt>
                <c:pt idx="205">
                  <c:v>61.90069438099588</c:v>
                </c:pt>
                <c:pt idx="206">
                  <c:v>61.866098675194145</c:v>
                </c:pt>
                <c:pt idx="207">
                  <c:v>61.83150296939241</c:v>
                </c:pt>
                <c:pt idx="208">
                  <c:v>61.796907263590676</c:v>
                </c:pt>
                <c:pt idx="209">
                  <c:v>61.762311557788934</c:v>
                </c:pt>
                <c:pt idx="210">
                  <c:v>61.727715851987199</c:v>
                </c:pt>
                <c:pt idx="211">
                  <c:v>61.693120146185464</c:v>
                </c:pt>
                <c:pt idx="212">
                  <c:v>61.658524440383729</c:v>
                </c:pt>
                <c:pt idx="213">
                  <c:v>61.623928734581995</c:v>
                </c:pt>
                <c:pt idx="214">
                  <c:v>61.58933302878026</c:v>
                </c:pt>
                <c:pt idx="215">
                  <c:v>61.554737322978525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B9-4A4F-BA58-F1A33384A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922464"/>
        <c:axId val="1612003472"/>
      </c:lineChart>
      <c:dateAx>
        <c:axId val="27922464"/>
        <c:scaling>
          <c:orientation val="minMax"/>
        </c:scaling>
        <c:delete val="0"/>
        <c:axPos val="b"/>
        <c:numFmt formatCode="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2003472"/>
        <c:crosses val="autoZero"/>
        <c:auto val="1"/>
        <c:lblOffset val="100"/>
        <c:baseTimeUnit val="months"/>
      </c:dateAx>
      <c:valAx>
        <c:axId val="1612003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92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5</xdr:row>
      <xdr:rowOff>0</xdr:rowOff>
    </xdr:from>
    <xdr:to>
      <xdr:col>11</xdr:col>
      <xdr:colOff>0</xdr:colOff>
      <xdr:row>35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E1C1BD8-A7E9-4BCC-8C74-3E7263B0C3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40</xdr:row>
      <xdr:rowOff>0</xdr:rowOff>
    </xdr:from>
    <xdr:to>
      <xdr:col>25</xdr:col>
      <xdr:colOff>352426</xdr:colOff>
      <xdr:row>70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45FD2E45-8404-4D40-8DDC-2A36E0CEE8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12</xdr:col>
      <xdr:colOff>0</xdr:colOff>
      <xdr:row>5</xdr:row>
      <xdr:rowOff>0</xdr:rowOff>
    </xdr:from>
    <xdr:to>
      <xdr:col>25</xdr:col>
      <xdr:colOff>333804</xdr:colOff>
      <xdr:row>35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1B0A7E7-EE16-4564-B747-946910888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77325" y="1495425"/>
          <a:ext cx="8315754" cy="428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57"/>
  <sheetViews>
    <sheetView showGridLines="0" tabSelected="1" zoomScaleNormal="100" workbookViewId="0">
      <selection activeCell="H3" sqref="H3"/>
    </sheetView>
  </sheetViews>
  <sheetFormatPr defaultRowHeight="11.25" x14ac:dyDescent="0.2"/>
  <cols>
    <col min="1" max="1" width="2" style="1" customWidth="1"/>
    <col min="2" max="2" width="8.5703125" style="1" bestFit="1" customWidth="1"/>
    <col min="3" max="3" width="16.28515625" style="1" bestFit="1" customWidth="1"/>
    <col min="4" max="4" width="8.42578125" style="1" bestFit="1" customWidth="1"/>
    <col min="5" max="5" width="6.5703125" style="1" bestFit="1" customWidth="1"/>
    <col min="6" max="6" width="12.85546875" style="1" bestFit="1" customWidth="1"/>
    <col min="7" max="7" width="19.85546875" style="1" bestFit="1" customWidth="1"/>
    <col min="8" max="8" width="17.5703125" style="1" bestFit="1" customWidth="1"/>
    <col min="9" max="9" width="9.140625" style="1" customWidth="1"/>
    <col min="10" max="10" width="9.140625" style="1"/>
    <col min="11" max="11" width="14.85546875" style="1" bestFit="1" customWidth="1"/>
    <col min="12" max="12" width="9.140625" style="1" customWidth="1"/>
    <col min="13" max="13" width="9.140625" style="1"/>
    <col min="14" max="14" width="10" style="1" bestFit="1" customWidth="1"/>
    <col min="15" max="16384" width="9.140625" style="1"/>
  </cols>
  <sheetData>
    <row r="2" spans="2:13" ht="15.75" x14ac:dyDescent="0.25">
      <c r="B2" s="3" t="s">
        <v>236</v>
      </c>
    </row>
    <row r="3" spans="2:13" ht="12" x14ac:dyDescent="0.2">
      <c r="B3" s="5" t="s">
        <v>237</v>
      </c>
    </row>
    <row r="5" spans="2:13" x14ac:dyDescent="0.2">
      <c r="B5" s="6"/>
      <c r="M5" s="4" t="s">
        <v>240</v>
      </c>
    </row>
    <row r="6" spans="2:13" x14ac:dyDescent="0.2">
      <c r="B6" s="6"/>
    </row>
    <row r="7" spans="2:13" x14ac:dyDescent="0.2">
      <c r="B7" s="6"/>
    </row>
    <row r="8" spans="2:13" x14ac:dyDescent="0.2">
      <c r="B8" s="6"/>
    </row>
    <row r="9" spans="2:13" x14ac:dyDescent="0.2">
      <c r="B9" s="6"/>
    </row>
    <row r="10" spans="2:13" x14ac:dyDescent="0.2">
      <c r="B10" s="6"/>
    </row>
    <row r="11" spans="2:13" x14ac:dyDescent="0.2">
      <c r="B11" s="6"/>
    </row>
    <row r="12" spans="2:13" x14ac:dyDescent="0.2">
      <c r="B12" s="6"/>
    </row>
    <row r="13" spans="2:13" x14ac:dyDescent="0.2">
      <c r="B13" s="6"/>
    </row>
    <row r="14" spans="2:13" x14ac:dyDescent="0.2">
      <c r="B14" s="6"/>
    </row>
    <row r="15" spans="2:13" x14ac:dyDescent="0.2">
      <c r="B15" s="6"/>
    </row>
    <row r="16" spans="2:13" x14ac:dyDescent="0.2">
      <c r="B16" s="6"/>
    </row>
    <row r="17" spans="2:2" x14ac:dyDescent="0.2">
      <c r="B17" s="6"/>
    </row>
    <row r="18" spans="2:2" x14ac:dyDescent="0.2">
      <c r="B18" s="6"/>
    </row>
    <row r="19" spans="2:2" x14ac:dyDescent="0.2">
      <c r="B19" s="6"/>
    </row>
    <row r="20" spans="2:2" x14ac:dyDescent="0.2">
      <c r="B20" s="6"/>
    </row>
    <row r="21" spans="2:2" x14ac:dyDescent="0.2">
      <c r="B21" s="6"/>
    </row>
    <row r="22" spans="2:2" x14ac:dyDescent="0.2">
      <c r="B22" s="6"/>
    </row>
    <row r="23" spans="2:2" x14ac:dyDescent="0.2">
      <c r="B23" s="6"/>
    </row>
    <row r="24" spans="2:2" x14ac:dyDescent="0.2">
      <c r="B24" s="6"/>
    </row>
    <row r="25" spans="2:2" x14ac:dyDescent="0.2">
      <c r="B25" s="6"/>
    </row>
    <row r="26" spans="2:2" x14ac:dyDescent="0.2">
      <c r="B26" s="6"/>
    </row>
    <row r="27" spans="2:2" x14ac:dyDescent="0.2">
      <c r="B27" s="6"/>
    </row>
    <row r="28" spans="2:2" x14ac:dyDescent="0.2">
      <c r="B28" s="6"/>
    </row>
    <row r="29" spans="2:2" x14ac:dyDescent="0.2">
      <c r="B29" s="6"/>
    </row>
    <row r="30" spans="2:2" x14ac:dyDescent="0.2">
      <c r="B30" s="6"/>
    </row>
    <row r="31" spans="2:2" x14ac:dyDescent="0.2">
      <c r="B31" s="6"/>
    </row>
    <row r="32" spans="2:2" x14ac:dyDescent="0.2">
      <c r="B32" s="6"/>
    </row>
    <row r="33" spans="2:11" x14ac:dyDescent="0.2">
      <c r="B33" s="6"/>
    </row>
    <row r="34" spans="2:11" x14ac:dyDescent="0.2">
      <c r="B34" s="6"/>
    </row>
    <row r="35" spans="2:11" x14ac:dyDescent="0.2">
      <c r="B35" s="6"/>
    </row>
    <row r="37" spans="2:11" x14ac:dyDescent="0.2">
      <c r="B37" s="8" t="s">
        <v>202</v>
      </c>
      <c r="C37" s="12">
        <f>SLOPE(C42:C240,F42:F240)</f>
        <v>-3.4595705801735967E-2</v>
      </c>
    </row>
    <row r="38" spans="2:11" x14ac:dyDescent="0.2">
      <c r="B38" s="9" t="s">
        <v>203</v>
      </c>
      <c r="C38" s="13">
        <f>INTERCEPT(C42:C240,F42:F240)</f>
        <v>69.02740977615349</v>
      </c>
    </row>
    <row r="39" spans="2:11" x14ac:dyDescent="0.2">
      <c r="B39" s="6"/>
    </row>
    <row r="40" spans="2:11" x14ac:dyDescent="0.2">
      <c r="B40" s="4" t="s">
        <v>238</v>
      </c>
      <c r="D40" s="4" t="s">
        <v>239</v>
      </c>
    </row>
    <row r="41" spans="2:11" x14ac:dyDescent="0.2">
      <c r="B41" s="11" t="s">
        <v>0</v>
      </c>
      <c r="C41" s="11" t="s">
        <v>1</v>
      </c>
      <c r="D41" s="10" t="s">
        <v>0</v>
      </c>
      <c r="E41" s="10" t="s">
        <v>201</v>
      </c>
      <c r="F41" s="10" t="s">
        <v>235</v>
      </c>
      <c r="G41" s="10" t="s">
        <v>217</v>
      </c>
      <c r="H41" s="10" t="s">
        <v>242</v>
      </c>
      <c r="J41" s="10" t="s">
        <v>0</v>
      </c>
      <c r="K41" s="10" t="s">
        <v>204</v>
      </c>
    </row>
    <row r="42" spans="2:11" x14ac:dyDescent="0.2">
      <c r="B42" s="1" t="s">
        <v>2</v>
      </c>
      <c r="C42" s="1">
        <v>78</v>
      </c>
      <c r="D42" s="1" t="s">
        <v>205</v>
      </c>
      <c r="E42" s="2">
        <f t="shared" ref="E42:E105" si="0">DATE(LEFT(B42,4),RIGHT(B42,2),1)</f>
        <v>37987</v>
      </c>
      <c r="F42" s="1">
        <v>1</v>
      </c>
      <c r="G42" s="14">
        <f t="shared" ref="G42:G105" si="1">F42*$C$37+$C$38</f>
        <v>68.992814070351756</v>
      </c>
      <c r="H42" s="14">
        <f t="shared" ref="H42:H105" si="2">VLOOKUP(D42,$J$41:$K$53,2,0)*G42</f>
        <v>66.352738485952329</v>
      </c>
      <c r="J42" s="1" t="s">
        <v>205</v>
      </c>
      <c r="K42" s="7">
        <f t="shared" ref="K42:K53" si="3">AVERAGEIFS($C$42:$C$240,$D$42:$D$240,J42)/AVERAGE($C$42:$C$240)</f>
        <v>0.96173404984311328</v>
      </c>
    </row>
    <row r="43" spans="2:11" x14ac:dyDescent="0.2">
      <c r="B43" s="1" t="s">
        <v>3</v>
      </c>
      <c r="C43" s="1">
        <v>72</v>
      </c>
      <c r="D43" s="1" t="s">
        <v>206</v>
      </c>
      <c r="E43" s="2">
        <f t="shared" si="0"/>
        <v>38018</v>
      </c>
      <c r="F43" s="1">
        <f>F42+1</f>
        <v>2</v>
      </c>
      <c r="G43" s="14">
        <f t="shared" si="1"/>
        <v>68.958218364550021</v>
      </c>
      <c r="H43" s="14">
        <f t="shared" si="2"/>
        <v>65.082163136030843</v>
      </c>
      <c r="J43" s="1" t="s">
        <v>206</v>
      </c>
      <c r="K43" s="7">
        <f t="shared" si="3"/>
        <v>0.94379125040574174</v>
      </c>
    </row>
    <row r="44" spans="2:11" x14ac:dyDescent="0.2">
      <c r="B44" s="1" t="s">
        <v>4</v>
      </c>
      <c r="C44" s="1">
        <v>76</v>
      </c>
      <c r="D44" s="1" t="s">
        <v>207</v>
      </c>
      <c r="E44" s="2">
        <f t="shared" si="0"/>
        <v>38047</v>
      </c>
      <c r="F44" s="1">
        <f t="shared" ref="F44:F107" si="4">F43+1</f>
        <v>3</v>
      </c>
      <c r="G44" s="14">
        <f t="shared" si="1"/>
        <v>68.923622658748286</v>
      </c>
      <c r="H44" s="14">
        <f t="shared" si="2"/>
        <v>67.955716445571582</v>
      </c>
      <c r="J44" s="1" t="s">
        <v>207</v>
      </c>
      <c r="K44" s="7">
        <f t="shared" si="3"/>
        <v>0.98595682908356463</v>
      </c>
    </row>
    <row r="45" spans="2:11" x14ac:dyDescent="0.2">
      <c r="B45" s="1" t="s">
        <v>5</v>
      </c>
      <c r="C45" s="1">
        <v>75</v>
      </c>
      <c r="D45" s="1" t="s">
        <v>208</v>
      </c>
      <c r="E45" s="2">
        <f t="shared" si="0"/>
        <v>38078</v>
      </c>
      <c r="F45" s="1">
        <f t="shared" si="4"/>
        <v>4</v>
      </c>
      <c r="G45" s="14">
        <f t="shared" si="1"/>
        <v>68.889026952946551</v>
      </c>
      <c r="H45" s="14">
        <f t="shared" si="2"/>
        <v>68.477834470502984</v>
      </c>
      <c r="J45" s="1" t="s">
        <v>208</v>
      </c>
      <c r="K45" s="7">
        <f t="shared" si="3"/>
        <v>0.99403108883038183</v>
      </c>
    </row>
    <row r="46" spans="2:11" x14ac:dyDescent="0.2">
      <c r="B46" s="1" t="s">
        <v>6</v>
      </c>
      <c r="C46" s="1">
        <v>80</v>
      </c>
      <c r="D46" s="1" t="s">
        <v>209</v>
      </c>
      <c r="E46" s="2">
        <f t="shared" si="0"/>
        <v>38108</v>
      </c>
      <c r="F46" s="1">
        <f t="shared" si="4"/>
        <v>5</v>
      </c>
      <c r="G46" s="14">
        <f t="shared" si="1"/>
        <v>68.854431247144817</v>
      </c>
      <c r="H46" s="14">
        <f t="shared" si="2"/>
        <v>73.199894076826979</v>
      </c>
      <c r="J46" s="1" t="s">
        <v>209</v>
      </c>
      <c r="K46" s="7">
        <f t="shared" si="3"/>
        <v>1.0631108666642621</v>
      </c>
    </row>
    <row r="47" spans="2:11" x14ac:dyDescent="0.2">
      <c r="B47" s="1" t="s">
        <v>7</v>
      </c>
      <c r="C47" s="1">
        <v>88</v>
      </c>
      <c r="D47" s="1" t="s">
        <v>210</v>
      </c>
      <c r="E47" s="2">
        <f t="shared" si="0"/>
        <v>38139</v>
      </c>
      <c r="F47" s="1">
        <f t="shared" si="4"/>
        <v>6</v>
      </c>
      <c r="G47" s="14">
        <f t="shared" si="1"/>
        <v>68.819835541343068</v>
      </c>
      <c r="H47" s="14">
        <f t="shared" si="2"/>
        <v>84.70868674118104</v>
      </c>
      <c r="J47" s="1" t="s">
        <v>210</v>
      </c>
      <c r="K47" s="7">
        <f t="shared" si="3"/>
        <v>1.2308760414036859</v>
      </c>
    </row>
    <row r="48" spans="2:11" x14ac:dyDescent="0.2">
      <c r="B48" s="1" t="s">
        <v>8</v>
      </c>
      <c r="C48" s="1">
        <v>95</v>
      </c>
      <c r="D48" s="1" t="s">
        <v>211</v>
      </c>
      <c r="E48" s="2">
        <f t="shared" si="0"/>
        <v>38169</v>
      </c>
      <c r="F48" s="1">
        <f t="shared" si="4"/>
        <v>7</v>
      </c>
      <c r="G48" s="14">
        <f t="shared" si="1"/>
        <v>68.785239835541333</v>
      </c>
      <c r="H48" s="14">
        <f t="shared" si="2"/>
        <v>94.169441887952971</v>
      </c>
      <c r="J48" s="1" t="s">
        <v>211</v>
      </c>
      <c r="K48" s="7">
        <f t="shared" si="3"/>
        <v>1.3690355970714465</v>
      </c>
    </row>
    <row r="49" spans="2:11" x14ac:dyDescent="0.2">
      <c r="B49" s="1" t="s">
        <v>9</v>
      </c>
      <c r="C49" s="1">
        <v>91</v>
      </c>
      <c r="D49" s="1" t="s">
        <v>212</v>
      </c>
      <c r="E49" s="2">
        <f t="shared" si="0"/>
        <v>38200</v>
      </c>
      <c r="F49" s="1">
        <f t="shared" si="4"/>
        <v>8</v>
      </c>
      <c r="G49" s="14">
        <f t="shared" si="1"/>
        <v>68.750644129739598</v>
      </c>
      <c r="H49" s="14">
        <f t="shared" si="2"/>
        <v>83.883373279081425</v>
      </c>
      <c r="J49" s="1" t="s">
        <v>212</v>
      </c>
      <c r="K49" s="7">
        <f t="shared" si="3"/>
        <v>1.220110361741263</v>
      </c>
    </row>
    <row r="50" spans="2:11" x14ac:dyDescent="0.2">
      <c r="B50" s="1" t="s">
        <v>10</v>
      </c>
      <c r="C50" s="1">
        <v>72</v>
      </c>
      <c r="D50" s="1" t="s">
        <v>213</v>
      </c>
      <c r="E50" s="2">
        <f t="shared" si="0"/>
        <v>38231</v>
      </c>
      <c r="F50" s="1">
        <f t="shared" si="4"/>
        <v>9</v>
      </c>
      <c r="G50" s="14">
        <f t="shared" si="1"/>
        <v>68.716048423937863</v>
      </c>
      <c r="H50" s="14">
        <f t="shared" si="2"/>
        <v>62.16036203301794</v>
      </c>
      <c r="J50" s="1" t="s">
        <v>213</v>
      </c>
      <c r="K50" s="7">
        <f t="shared" si="3"/>
        <v>0.90459744788473329</v>
      </c>
    </row>
    <row r="51" spans="2:11" x14ac:dyDescent="0.2">
      <c r="B51" s="1" t="s">
        <v>11</v>
      </c>
      <c r="C51" s="1">
        <v>57</v>
      </c>
      <c r="D51" s="1" t="s">
        <v>214</v>
      </c>
      <c r="E51" s="2">
        <f t="shared" si="0"/>
        <v>38261</v>
      </c>
      <c r="F51" s="1">
        <f t="shared" si="4"/>
        <v>10</v>
      </c>
      <c r="G51" s="14">
        <f t="shared" si="1"/>
        <v>68.681452718136129</v>
      </c>
      <c r="H51" s="14">
        <f t="shared" si="2"/>
        <v>54.011043359135499</v>
      </c>
      <c r="J51" s="1" t="s">
        <v>214</v>
      </c>
      <c r="K51" s="7">
        <f t="shared" si="3"/>
        <v>0.78639925659104848</v>
      </c>
    </row>
    <row r="52" spans="2:11" x14ac:dyDescent="0.2">
      <c r="B52" s="1" t="s">
        <v>12</v>
      </c>
      <c r="C52" s="1">
        <v>55</v>
      </c>
      <c r="D52" s="1" t="s">
        <v>215</v>
      </c>
      <c r="E52" s="2">
        <f t="shared" si="0"/>
        <v>38292</v>
      </c>
      <c r="F52" s="1">
        <f t="shared" si="4"/>
        <v>11</v>
      </c>
      <c r="G52" s="14">
        <f t="shared" si="1"/>
        <v>68.646857012334394</v>
      </c>
      <c r="H52" s="14">
        <f t="shared" si="2"/>
        <v>50.384914833690978</v>
      </c>
      <c r="J52" s="1" t="s">
        <v>215</v>
      </c>
      <c r="K52" s="7">
        <f t="shared" si="3"/>
        <v>0.73397263948497848</v>
      </c>
    </row>
    <row r="53" spans="2:11" x14ac:dyDescent="0.2">
      <c r="B53" s="1" t="s">
        <v>13</v>
      </c>
      <c r="C53" s="1">
        <v>59</v>
      </c>
      <c r="D53" s="1" t="s">
        <v>216</v>
      </c>
      <c r="E53" s="2">
        <f t="shared" si="0"/>
        <v>38322</v>
      </c>
      <c r="F53" s="1">
        <f t="shared" si="4"/>
        <v>12</v>
      </c>
      <c r="G53" s="14">
        <f t="shared" si="1"/>
        <v>68.612261306532659</v>
      </c>
      <c r="H53" s="14">
        <f t="shared" si="2"/>
        <v>52.975601624770079</v>
      </c>
      <c r="J53" s="1" t="s">
        <v>216</v>
      </c>
      <c r="K53" s="7">
        <f t="shared" si="3"/>
        <v>0.77210108828939306</v>
      </c>
    </row>
    <row r="54" spans="2:11" x14ac:dyDescent="0.2">
      <c r="B54" s="1" t="s">
        <v>14</v>
      </c>
      <c r="C54" s="1">
        <v>73</v>
      </c>
      <c r="D54" s="1" t="s">
        <v>205</v>
      </c>
      <c r="E54" s="2">
        <f t="shared" si="0"/>
        <v>38353</v>
      </c>
      <c r="F54" s="1">
        <f t="shared" si="4"/>
        <v>13</v>
      </c>
      <c r="G54" s="14">
        <f t="shared" si="1"/>
        <v>68.577665600730924</v>
      </c>
      <c r="H54" s="14">
        <f t="shared" si="2"/>
        <v>65.953476066977714</v>
      </c>
    </row>
    <row r="55" spans="2:11" x14ac:dyDescent="0.2">
      <c r="B55" s="1" t="s">
        <v>15</v>
      </c>
      <c r="C55" s="1">
        <v>71</v>
      </c>
      <c r="D55" s="1" t="s">
        <v>206</v>
      </c>
      <c r="E55" s="2">
        <f t="shared" si="0"/>
        <v>38384</v>
      </c>
      <c r="F55" s="1">
        <f t="shared" si="4"/>
        <v>14</v>
      </c>
      <c r="G55" s="14">
        <f t="shared" si="1"/>
        <v>68.543069894929189</v>
      </c>
      <c r="H55" s="14">
        <f t="shared" si="2"/>
        <v>64.690349642783374</v>
      </c>
    </row>
    <row r="56" spans="2:11" x14ac:dyDescent="0.2">
      <c r="B56" s="1" t="s">
        <v>16</v>
      </c>
      <c r="C56" s="1">
        <v>73</v>
      </c>
      <c r="D56" s="1" t="s">
        <v>207</v>
      </c>
      <c r="E56" s="2">
        <f t="shared" si="0"/>
        <v>38412</v>
      </c>
      <c r="F56" s="1">
        <f t="shared" si="4"/>
        <v>15</v>
      </c>
      <c r="G56" s="14">
        <f t="shared" si="1"/>
        <v>68.508474189127455</v>
      </c>
      <c r="H56" s="14">
        <f t="shared" si="2"/>
        <v>67.546397976865336</v>
      </c>
    </row>
    <row r="57" spans="2:11" x14ac:dyDescent="0.2">
      <c r="B57" s="1" t="s">
        <v>17</v>
      </c>
      <c r="C57" s="1">
        <v>71</v>
      </c>
      <c r="D57" s="1" t="s">
        <v>208</v>
      </c>
      <c r="E57" s="2">
        <f t="shared" si="0"/>
        <v>38443</v>
      </c>
      <c r="F57" s="1">
        <f t="shared" si="4"/>
        <v>16</v>
      </c>
      <c r="G57" s="14">
        <f t="shared" si="1"/>
        <v>68.47387848332572</v>
      </c>
      <c r="H57" s="14">
        <f t="shared" si="2"/>
        <v>68.065163985219513</v>
      </c>
    </row>
    <row r="58" spans="2:11" x14ac:dyDescent="0.2">
      <c r="B58" s="1" t="s">
        <v>18</v>
      </c>
      <c r="C58" s="1">
        <v>77</v>
      </c>
      <c r="D58" s="1" t="s">
        <v>209</v>
      </c>
      <c r="E58" s="2">
        <f t="shared" si="0"/>
        <v>38473</v>
      </c>
      <c r="F58" s="1">
        <f t="shared" si="4"/>
        <v>17</v>
      </c>
      <c r="G58" s="14">
        <f t="shared" si="1"/>
        <v>68.439282777523985</v>
      </c>
      <c r="H58" s="14">
        <f t="shared" si="2"/>
        <v>72.758545227494039</v>
      </c>
    </row>
    <row r="59" spans="2:11" x14ac:dyDescent="0.2">
      <c r="B59" s="1" t="s">
        <v>19</v>
      </c>
      <c r="C59" s="1">
        <v>88</v>
      </c>
      <c r="D59" s="1" t="s">
        <v>210</v>
      </c>
      <c r="E59" s="2">
        <f t="shared" si="0"/>
        <v>38504</v>
      </c>
      <c r="F59" s="1">
        <f t="shared" si="4"/>
        <v>18</v>
      </c>
      <c r="G59" s="14">
        <f t="shared" si="1"/>
        <v>68.404687071722236</v>
      </c>
      <c r="H59" s="14">
        <f t="shared" si="2"/>
        <v>84.197690436299354</v>
      </c>
    </row>
    <row r="60" spans="2:11" x14ac:dyDescent="0.2">
      <c r="B60" s="1" t="s">
        <v>20</v>
      </c>
      <c r="C60" s="1">
        <v>100</v>
      </c>
      <c r="D60" s="1" t="s">
        <v>211</v>
      </c>
      <c r="E60" s="2">
        <f t="shared" si="0"/>
        <v>38534</v>
      </c>
      <c r="F60" s="1">
        <f t="shared" si="4"/>
        <v>19</v>
      </c>
      <c r="G60" s="14">
        <f t="shared" si="1"/>
        <v>68.370091365920501</v>
      </c>
      <c r="H60" s="14">
        <f t="shared" si="2"/>
        <v>93.601088854972318</v>
      </c>
    </row>
    <row r="61" spans="2:11" x14ac:dyDescent="0.2">
      <c r="B61" s="1" t="s">
        <v>21</v>
      </c>
      <c r="C61" s="1">
        <v>90</v>
      </c>
      <c r="D61" s="1" t="s">
        <v>212</v>
      </c>
      <c r="E61" s="2">
        <f t="shared" si="0"/>
        <v>38565</v>
      </c>
      <c r="F61" s="1">
        <f t="shared" si="4"/>
        <v>20</v>
      </c>
      <c r="G61" s="14">
        <f t="shared" si="1"/>
        <v>68.335495660118767</v>
      </c>
      <c r="H61" s="14">
        <f t="shared" si="2"/>
        <v>83.37684632963601</v>
      </c>
    </row>
    <row r="62" spans="2:11" x14ac:dyDescent="0.2">
      <c r="B62" s="1" t="s">
        <v>22</v>
      </c>
      <c r="C62" s="1">
        <v>65</v>
      </c>
      <c r="D62" s="1" t="s">
        <v>213</v>
      </c>
      <c r="E62" s="2">
        <f t="shared" si="0"/>
        <v>38596</v>
      </c>
      <c r="F62" s="1">
        <f t="shared" si="4"/>
        <v>21</v>
      </c>
      <c r="G62" s="14">
        <f t="shared" si="1"/>
        <v>68.300899954317032</v>
      </c>
      <c r="H62" s="14">
        <f t="shared" si="2"/>
        <v>61.784819786905686</v>
      </c>
    </row>
    <row r="63" spans="2:11" x14ac:dyDescent="0.2">
      <c r="B63" s="1" t="s">
        <v>23</v>
      </c>
      <c r="C63" s="1">
        <v>59</v>
      </c>
      <c r="D63" s="1" t="s">
        <v>214</v>
      </c>
      <c r="E63" s="2">
        <f t="shared" si="0"/>
        <v>38626</v>
      </c>
      <c r="F63" s="1">
        <f t="shared" si="4"/>
        <v>22</v>
      </c>
      <c r="G63" s="14">
        <f t="shared" si="1"/>
        <v>68.266304248515297</v>
      </c>
      <c r="H63" s="14">
        <f t="shared" si="2"/>
        <v>53.684570911250766</v>
      </c>
    </row>
    <row r="64" spans="2:11" x14ac:dyDescent="0.2">
      <c r="B64" s="1" t="s">
        <v>24</v>
      </c>
      <c r="C64" s="1">
        <v>57</v>
      </c>
      <c r="D64" s="1" t="s">
        <v>215</v>
      </c>
      <c r="E64" s="2">
        <f t="shared" si="0"/>
        <v>38657</v>
      </c>
      <c r="F64" s="1">
        <f t="shared" si="4"/>
        <v>23</v>
      </c>
      <c r="G64" s="14">
        <f t="shared" si="1"/>
        <v>68.231708542713562</v>
      </c>
      <c r="H64" s="14">
        <f t="shared" si="2"/>
        <v>50.080207215665226</v>
      </c>
    </row>
    <row r="65" spans="2:8" x14ac:dyDescent="0.2">
      <c r="B65" s="1" t="s">
        <v>25</v>
      </c>
      <c r="C65" s="1">
        <v>55</v>
      </c>
      <c r="D65" s="1" t="s">
        <v>216</v>
      </c>
      <c r="E65" s="2">
        <f t="shared" si="0"/>
        <v>38687</v>
      </c>
      <c r="F65" s="1">
        <f t="shared" si="4"/>
        <v>24</v>
      </c>
      <c r="G65" s="14">
        <f t="shared" si="1"/>
        <v>68.197112836911828</v>
      </c>
      <c r="H65" s="14">
        <f t="shared" si="2"/>
        <v>52.655065039574161</v>
      </c>
    </row>
    <row r="66" spans="2:8" x14ac:dyDescent="0.2">
      <c r="B66" s="1" t="s">
        <v>26</v>
      </c>
      <c r="C66" s="1">
        <v>70</v>
      </c>
      <c r="D66" s="1" t="s">
        <v>205</v>
      </c>
      <c r="E66" s="2">
        <f t="shared" si="0"/>
        <v>38718</v>
      </c>
      <c r="F66" s="1">
        <f t="shared" si="4"/>
        <v>25</v>
      </c>
      <c r="G66" s="14">
        <f t="shared" si="1"/>
        <v>68.162517131110093</v>
      </c>
      <c r="H66" s="14">
        <f t="shared" si="2"/>
        <v>65.554213648003099</v>
      </c>
    </row>
    <row r="67" spans="2:8" x14ac:dyDescent="0.2">
      <c r="B67" s="1" t="s">
        <v>27</v>
      </c>
      <c r="C67" s="1">
        <v>65</v>
      </c>
      <c r="D67" s="1" t="s">
        <v>206</v>
      </c>
      <c r="E67" s="2">
        <f t="shared" si="0"/>
        <v>38749</v>
      </c>
      <c r="F67" s="1">
        <f t="shared" si="4"/>
        <v>26</v>
      </c>
      <c r="G67" s="14">
        <f t="shared" si="1"/>
        <v>68.127921425308358</v>
      </c>
      <c r="H67" s="14">
        <f t="shared" si="2"/>
        <v>64.298536149535892</v>
      </c>
    </row>
    <row r="68" spans="2:8" x14ac:dyDescent="0.2">
      <c r="B68" s="1" t="s">
        <v>28</v>
      </c>
      <c r="C68" s="1">
        <v>69</v>
      </c>
      <c r="D68" s="1" t="s">
        <v>207</v>
      </c>
      <c r="E68" s="2">
        <f t="shared" si="0"/>
        <v>38777</v>
      </c>
      <c r="F68" s="1">
        <f t="shared" si="4"/>
        <v>27</v>
      </c>
      <c r="G68" s="14">
        <f t="shared" si="1"/>
        <v>68.093325719506623</v>
      </c>
      <c r="H68" s="14">
        <f t="shared" si="2"/>
        <v>67.13707950815909</v>
      </c>
    </row>
    <row r="69" spans="2:8" x14ac:dyDescent="0.2">
      <c r="B69" s="1" t="s">
        <v>29</v>
      </c>
      <c r="C69" s="1">
        <v>71</v>
      </c>
      <c r="D69" s="1" t="s">
        <v>208</v>
      </c>
      <c r="E69" s="2">
        <f t="shared" si="0"/>
        <v>38808</v>
      </c>
      <c r="F69" s="1">
        <f t="shared" si="4"/>
        <v>28</v>
      </c>
      <c r="G69" s="14">
        <f t="shared" si="1"/>
        <v>68.058730013704889</v>
      </c>
      <c r="H69" s="14">
        <f t="shared" si="2"/>
        <v>67.652493499936057</v>
      </c>
    </row>
    <row r="70" spans="2:8" x14ac:dyDescent="0.2">
      <c r="B70" s="1" t="s">
        <v>30</v>
      </c>
      <c r="C70" s="1">
        <v>73</v>
      </c>
      <c r="D70" s="1" t="s">
        <v>209</v>
      </c>
      <c r="E70" s="2">
        <f t="shared" si="0"/>
        <v>38838</v>
      </c>
      <c r="F70" s="1">
        <f t="shared" si="4"/>
        <v>29</v>
      </c>
      <c r="G70" s="14">
        <f t="shared" si="1"/>
        <v>68.024134307903154</v>
      </c>
      <c r="H70" s="14">
        <f t="shared" si="2"/>
        <v>72.317196378161086</v>
      </c>
    </row>
    <row r="71" spans="2:8" x14ac:dyDescent="0.2">
      <c r="B71" s="1" t="s">
        <v>31</v>
      </c>
      <c r="C71" s="1">
        <v>83</v>
      </c>
      <c r="D71" s="1" t="s">
        <v>210</v>
      </c>
      <c r="E71" s="2">
        <f t="shared" si="0"/>
        <v>38869</v>
      </c>
      <c r="F71" s="1">
        <f t="shared" si="4"/>
        <v>30</v>
      </c>
      <c r="G71" s="14">
        <f t="shared" si="1"/>
        <v>67.989538602101405</v>
      </c>
      <c r="H71" s="14">
        <f t="shared" si="2"/>
        <v>83.686694131417667</v>
      </c>
    </row>
    <row r="72" spans="2:8" x14ac:dyDescent="0.2">
      <c r="B72" s="1" t="s">
        <v>32</v>
      </c>
      <c r="C72" s="1">
        <v>93</v>
      </c>
      <c r="D72" s="1" t="s">
        <v>211</v>
      </c>
      <c r="E72" s="2">
        <f t="shared" si="0"/>
        <v>38899</v>
      </c>
      <c r="F72" s="1">
        <f t="shared" si="4"/>
        <v>31</v>
      </c>
      <c r="G72" s="14">
        <f t="shared" si="1"/>
        <v>67.95494289629967</v>
      </c>
      <c r="H72" s="14">
        <f t="shared" si="2"/>
        <v>93.032735821991665</v>
      </c>
    </row>
    <row r="73" spans="2:8" x14ac:dyDescent="0.2">
      <c r="B73" s="1" t="s">
        <v>33</v>
      </c>
      <c r="C73" s="1">
        <v>81</v>
      </c>
      <c r="D73" s="1" t="s">
        <v>212</v>
      </c>
      <c r="E73" s="2">
        <f t="shared" si="0"/>
        <v>38930</v>
      </c>
      <c r="F73" s="1">
        <f t="shared" si="4"/>
        <v>32</v>
      </c>
      <c r="G73" s="14">
        <f t="shared" si="1"/>
        <v>67.920347190497935</v>
      </c>
      <c r="H73" s="14">
        <f t="shared" si="2"/>
        <v>82.870319380190608</v>
      </c>
    </row>
    <row r="74" spans="2:8" x14ac:dyDescent="0.2">
      <c r="B74" s="1" t="s">
        <v>34</v>
      </c>
      <c r="C74" s="1">
        <v>58</v>
      </c>
      <c r="D74" s="1" t="s">
        <v>213</v>
      </c>
      <c r="E74" s="2">
        <f t="shared" si="0"/>
        <v>38961</v>
      </c>
      <c r="F74" s="1">
        <f t="shared" si="4"/>
        <v>33</v>
      </c>
      <c r="G74" s="14">
        <f t="shared" si="1"/>
        <v>67.8857514846962</v>
      </c>
      <c r="H74" s="14">
        <f t="shared" si="2"/>
        <v>61.409277540793425</v>
      </c>
    </row>
    <row r="75" spans="2:8" x14ac:dyDescent="0.2">
      <c r="B75" s="1" t="s">
        <v>35</v>
      </c>
      <c r="C75" s="1">
        <v>54</v>
      </c>
      <c r="D75" s="1" t="s">
        <v>214</v>
      </c>
      <c r="E75" s="2">
        <f t="shared" si="0"/>
        <v>38991</v>
      </c>
      <c r="F75" s="1">
        <f t="shared" si="4"/>
        <v>34</v>
      </c>
      <c r="G75" s="14">
        <f t="shared" si="1"/>
        <v>67.851155778894466</v>
      </c>
      <c r="H75" s="14">
        <f t="shared" si="2"/>
        <v>53.358098463366034</v>
      </c>
    </row>
    <row r="76" spans="2:8" x14ac:dyDescent="0.2">
      <c r="B76" s="1" t="s">
        <v>36</v>
      </c>
      <c r="C76" s="1">
        <v>51</v>
      </c>
      <c r="D76" s="1" t="s">
        <v>215</v>
      </c>
      <c r="E76" s="2">
        <f t="shared" si="0"/>
        <v>39022</v>
      </c>
      <c r="F76" s="1">
        <f t="shared" si="4"/>
        <v>35</v>
      </c>
      <c r="G76" s="14">
        <f t="shared" si="1"/>
        <v>67.816560073092731</v>
      </c>
      <c r="H76" s="14">
        <f t="shared" si="2"/>
        <v>49.775499597639474</v>
      </c>
    </row>
    <row r="77" spans="2:8" x14ac:dyDescent="0.2">
      <c r="B77" s="1" t="s">
        <v>37</v>
      </c>
      <c r="C77" s="1">
        <v>52</v>
      </c>
      <c r="D77" s="1" t="s">
        <v>216</v>
      </c>
      <c r="E77" s="2">
        <f t="shared" si="0"/>
        <v>39052</v>
      </c>
      <c r="F77" s="1">
        <f t="shared" si="4"/>
        <v>36</v>
      </c>
      <c r="G77" s="14">
        <f t="shared" si="1"/>
        <v>67.781964367290996</v>
      </c>
      <c r="H77" s="14">
        <f t="shared" si="2"/>
        <v>52.334528454378237</v>
      </c>
    </row>
    <row r="78" spans="2:8" x14ac:dyDescent="0.2">
      <c r="B78" s="1" t="s">
        <v>38</v>
      </c>
      <c r="C78" s="1">
        <v>66</v>
      </c>
      <c r="D78" s="1" t="s">
        <v>205</v>
      </c>
      <c r="E78" s="2">
        <f t="shared" si="0"/>
        <v>39083</v>
      </c>
      <c r="F78" s="1">
        <f t="shared" si="4"/>
        <v>37</v>
      </c>
      <c r="G78" s="14">
        <f t="shared" si="1"/>
        <v>67.747368661489261</v>
      </c>
      <c r="H78" s="14">
        <f t="shared" si="2"/>
        <v>65.154951229028484</v>
      </c>
    </row>
    <row r="79" spans="2:8" x14ac:dyDescent="0.2">
      <c r="B79" s="1" t="s">
        <v>39</v>
      </c>
      <c r="C79" s="1">
        <v>64</v>
      </c>
      <c r="D79" s="1" t="s">
        <v>206</v>
      </c>
      <c r="E79" s="2">
        <f t="shared" si="0"/>
        <v>39114</v>
      </c>
      <c r="F79" s="1">
        <f t="shared" si="4"/>
        <v>38</v>
      </c>
      <c r="G79" s="14">
        <f t="shared" si="1"/>
        <v>67.712772955687527</v>
      </c>
      <c r="H79" s="14">
        <f t="shared" si="2"/>
        <v>63.906722656288423</v>
      </c>
    </row>
    <row r="80" spans="2:8" x14ac:dyDescent="0.2">
      <c r="B80" s="1" t="s">
        <v>40</v>
      </c>
      <c r="C80" s="1">
        <v>66</v>
      </c>
      <c r="D80" s="1" t="s">
        <v>207</v>
      </c>
      <c r="E80" s="2">
        <f t="shared" si="0"/>
        <v>39142</v>
      </c>
      <c r="F80" s="1">
        <f t="shared" si="4"/>
        <v>39</v>
      </c>
      <c r="G80" s="14">
        <f t="shared" si="1"/>
        <v>67.678177249885792</v>
      </c>
      <c r="H80" s="14">
        <f t="shared" si="2"/>
        <v>66.727761039452844</v>
      </c>
    </row>
    <row r="81" spans="2:8" x14ac:dyDescent="0.2">
      <c r="B81" s="1" t="s">
        <v>41</v>
      </c>
      <c r="C81" s="1">
        <v>67</v>
      </c>
      <c r="D81" s="1" t="s">
        <v>208</v>
      </c>
      <c r="E81" s="2">
        <f t="shared" si="0"/>
        <v>39173</v>
      </c>
      <c r="F81" s="1">
        <f t="shared" si="4"/>
        <v>40</v>
      </c>
      <c r="G81" s="14">
        <f t="shared" si="1"/>
        <v>67.643581544084057</v>
      </c>
      <c r="H81" s="14">
        <f t="shared" si="2"/>
        <v>67.2398230146526</v>
      </c>
    </row>
    <row r="82" spans="2:8" x14ac:dyDescent="0.2">
      <c r="B82" s="1" t="s">
        <v>42</v>
      </c>
      <c r="C82" s="1">
        <v>71</v>
      </c>
      <c r="D82" s="1" t="s">
        <v>209</v>
      </c>
      <c r="E82" s="2">
        <f t="shared" si="0"/>
        <v>39203</v>
      </c>
      <c r="F82" s="1">
        <f t="shared" si="4"/>
        <v>41</v>
      </c>
      <c r="G82" s="14">
        <f t="shared" si="1"/>
        <v>67.608985838282322</v>
      </c>
      <c r="H82" s="14">
        <f t="shared" si="2"/>
        <v>71.875847528828146</v>
      </c>
    </row>
    <row r="83" spans="2:8" x14ac:dyDescent="0.2">
      <c r="B83" s="1" t="s">
        <v>43</v>
      </c>
      <c r="C83" s="1">
        <v>79</v>
      </c>
      <c r="D83" s="1" t="s">
        <v>210</v>
      </c>
      <c r="E83" s="2">
        <f t="shared" si="0"/>
        <v>39234</v>
      </c>
      <c r="F83" s="1">
        <f t="shared" si="4"/>
        <v>42</v>
      </c>
      <c r="G83" s="14">
        <f t="shared" si="1"/>
        <v>67.574390132480573</v>
      </c>
      <c r="H83" s="14">
        <f t="shared" si="2"/>
        <v>83.175697826535981</v>
      </c>
    </row>
    <row r="84" spans="2:8" x14ac:dyDescent="0.2">
      <c r="B84" s="1" t="s">
        <v>44</v>
      </c>
      <c r="C84" s="1">
        <v>89</v>
      </c>
      <c r="D84" s="1" t="s">
        <v>211</v>
      </c>
      <c r="E84" s="2">
        <f t="shared" si="0"/>
        <v>39264</v>
      </c>
      <c r="F84" s="1">
        <f t="shared" si="4"/>
        <v>43</v>
      </c>
      <c r="G84" s="14">
        <f t="shared" si="1"/>
        <v>67.539794426678839</v>
      </c>
      <c r="H84" s="14">
        <f t="shared" si="2"/>
        <v>92.464382789011026</v>
      </c>
    </row>
    <row r="85" spans="2:8" x14ac:dyDescent="0.2">
      <c r="B85" s="1" t="s">
        <v>45</v>
      </c>
      <c r="C85" s="1">
        <v>77</v>
      </c>
      <c r="D85" s="1" t="s">
        <v>212</v>
      </c>
      <c r="E85" s="2">
        <f t="shared" si="0"/>
        <v>39295</v>
      </c>
      <c r="F85" s="1">
        <f t="shared" si="4"/>
        <v>44</v>
      </c>
      <c r="G85" s="14">
        <f t="shared" si="1"/>
        <v>67.505198720877104</v>
      </c>
      <c r="H85" s="14">
        <f t="shared" si="2"/>
        <v>82.363792430745207</v>
      </c>
    </row>
    <row r="86" spans="2:8" x14ac:dyDescent="0.2">
      <c r="B86" s="1" t="s">
        <v>46</v>
      </c>
      <c r="C86" s="1">
        <v>57</v>
      </c>
      <c r="D86" s="1" t="s">
        <v>213</v>
      </c>
      <c r="E86" s="2">
        <f t="shared" si="0"/>
        <v>39326</v>
      </c>
      <c r="F86" s="1">
        <f t="shared" si="4"/>
        <v>45</v>
      </c>
      <c r="G86" s="14">
        <f t="shared" si="1"/>
        <v>67.470603015075369</v>
      </c>
      <c r="H86" s="14">
        <f t="shared" si="2"/>
        <v>61.033735294681172</v>
      </c>
    </row>
    <row r="87" spans="2:8" x14ac:dyDescent="0.2">
      <c r="B87" s="1" t="s">
        <v>47</v>
      </c>
      <c r="C87" s="1">
        <v>50</v>
      </c>
      <c r="D87" s="1" t="s">
        <v>214</v>
      </c>
      <c r="E87" s="2">
        <f t="shared" si="0"/>
        <v>39356</v>
      </c>
      <c r="F87" s="1">
        <f t="shared" si="4"/>
        <v>46</v>
      </c>
      <c r="G87" s="14">
        <f t="shared" si="1"/>
        <v>67.436007309273634</v>
      </c>
      <c r="H87" s="14">
        <f t="shared" si="2"/>
        <v>53.031626015481301</v>
      </c>
    </row>
    <row r="88" spans="2:8" x14ac:dyDescent="0.2">
      <c r="B88" s="1" t="s">
        <v>48</v>
      </c>
      <c r="C88" s="1">
        <v>46</v>
      </c>
      <c r="D88" s="1" t="s">
        <v>215</v>
      </c>
      <c r="E88" s="2">
        <f t="shared" si="0"/>
        <v>39387</v>
      </c>
      <c r="F88" s="1">
        <f t="shared" si="4"/>
        <v>47</v>
      </c>
      <c r="G88" s="14">
        <f t="shared" si="1"/>
        <v>67.4014116034719</v>
      </c>
      <c r="H88" s="14">
        <f t="shared" si="2"/>
        <v>49.470791979613729</v>
      </c>
    </row>
    <row r="89" spans="2:8" x14ac:dyDescent="0.2">
      <c r="B89" s="1" t="s">
        <v>49</v>
      </c>
      <c r="C89" s="1">
        <v>48</v>
      </c>
      <c r="D89" s="1" t="s">
        <v>216</v>
      </c>
      <c r="E89" s="2">
        <f t="shared" si="0"/>
        <v>39417</v>
      </c>
      <c r="F89" s="1">
        <f t="shared" si="4"/>
        <v>48</v>
      </c>
      <c r="G89" s="14">
        <f t="shared" si="1"/>
        <v>67.366815897670165</v>
      </c>
      <c r="H89" s="14">
        <f t="shared" si="2"/>
        <v>52.01399186918232</v>
      </c>
    </row>
    <row r="90" spans="2:8" x14ac:dyDescent="0.2">
      <c r="B90" s="1" t="s">
        <v>50</v>
      </c>
      <c r="C90" s="1">
        <v>62</v>
      </c>
      <c r="D90" s="1" t="s">
        <v>205</v>
      </c>
      <c r="E90" s="2">
        <f t="shared" si="0"/>
        <v>39448</v>
      </c>
      <c r="F90" s="1">
        <f t="shared" si="4"/>
        <v>49</v>
      </c>
      <c r="G90" s="14">
        <f t="shared" si="1"/>
        <v>67.33222019186843</v>
      </c>
      <c r="H90" s="14">
        <f t="shared" si="2"/>
        <v>64.755688810053869</v>
      </c>
    </row>
    <row r="91" spans="2:8" x14ac:dyDescent="0.2">
      <c r="B91" s="1" t="s">
        <v>51</v>
      </c>
      <c r="C91" s="1">
        <v>62</v>
      </c>
      <c r="D91" s="1" t="s">
        <v>206</v>
      </c>
      <c r="E91" s="2">
        <f t="shared" si="0"/>
        <v>39479</v>
      </c>
      <c r="F91" s="1">
        <f t="shared" si="4"/>
        <v>50</v>
      </c>
      <c r="G91" s="14">
        <f t="shared" si="1"/>
        <v>67.297624486066695</v>
      </c>
      <c r="H91" s="14">
        <f t="shared" si="2"/>
        <v>63.514909163040947</v>
      </c>
    </row>
    <row r="92" spans="2:8" x14ac:dyDescent="0.2">
      <c r="B92" s="1" t="s">
        <v>52</v>
      </c>
      <c r="C92" s="1">
        <v>65</v>
      </c>
      <c r="D92" s="1" t="s">
        <v>207</v>
      </c>
      <c r="E92" s="2">
        <f t="shared" si="0"/>
        <v>39508</v>
      </c>
      <c r="F92" s="1">
        <f t="shared" si="4"/>
        <v>51</v>
      </c>
      <c r="G92" s="14">
        <f t="shared" si="1"/>
        <v>67.26302878026496</v>
      </c>
      <c r="H92" s="14">
        <f t="shared" si="2"/>
        <v>66.318442570746583</v>
      </c>
    </row>
    <row r="93" spans="2:8" x14ac:dyDescent="0.2">
      <c r="B93" s="1" t="s">
        <v>53</v>
      </c>
      <c r="C93" s="1">
        <v>64</v>
      </c>
      <c r="D93" s="1" t="s">
        <v>208</v>
      </c>
      <c r="E93" s="2">
        <f t="shared" si="0"/>
        <v>39539</v>
      </c>
      <c r="F93" s="1">
        <f t="shared" si="4"/>
        <v>52</v>
      </c>
      <c r="G93" s="14">
        <f t="shared" si="1"/>
        <v>67.228433074463226</v>
      </c>
      <c r="H93" s="14">
        <f t="shared" si="2"/>
        <v>66.82715252936913</v>
      </c>
    </row>
    <row r="94" spans="2:8" x14ac:dyDescent="0.2">
      <c r="B94" s="1" t="s">
        <v>54</v>
      </c>
      <c r="C94" s="1">
        <v>69</v>
      </c>
      <c r="D94" s="1" t="s">
        <v>209</v>
      </c>
      <c r="E94" s="2">
        <f t="shared" si="0"/>
        <v>39569</v>
      </c>
      <c r="F94" s="1">
        <f t="shared" si="4"/>
        <v>53</v>
      </c>
      <c r="G94" s="14">
        <f t="shared" si="1"/>
        <v>67.193837368661491</v>
      </c>
      <c r="H94" s="14">
        <f t="shared" si="2"/>
        <v>71.434498679495206</v>
      </c>
    </row>
    <row r="95" spans="2:8" x14ac:dyDescent="0.2">
      <c r="B95" s="1" t="s">
        <v>55</v>
      </c>
      <c r="C95" s="1">
        <v>77</v>
      </c>
      <c r="D95" s="1" t="s">
        <v>210</v>
      </c>
      <c r="E95" s="2">
        <f t="shared" si="0"/>
        <v>39600</v>
      </c>
      <c r="F95" s="1">
        <f t="shared" si="4"/>
        <v>54</v>
      </c>
      <c r="G95" s="14">
        <f t="shared" si="1"/>
        <v>67.159241662859742</v>
      </c>
      <c r="H95" s="14">
        <f t="shared" si="2"/>
        <v>82.664701521654294</v>
      </c>
    </row>
    <row r="96" spans="2:8" x14ac:dyDescent="0.2">
      <c r="B96" s="1" t="s">
        <v>56</v>
      </c>
      <c r="C96" s="1">
        <v>84</v>
      </c>
      <c r="D96" s="1" t="s">
        <v>211</v>
      </c>
      <c r="E96" s="2">
        <f t="shared" si="0"/>
        <v>39630</v>
      </c>
      <c r="F96" s="1">
        <f t="shared" si="4"/>
        <v>55</v>
      </c>
      <c r="G96" s="14">
        <f t="shared" si="1"/>
        <v>67.124645957058007</v>
      </c>
      <c r="H96" s="14">
        <f t="shared" si="2"/>
        <v>91.896029756030373</v>
      </c>
    </row>
    <row r="97" spans="2:8" x14ac:dyDescent="0.2">
      <c r="B97" s="1" t="s">
        <v>57</v>
      </c>
      <c r="C97" s="1">
        <v>78</v>
      </c>
      <c r="D97" s="1" t="s">
        <v>212</v>
      </c>
      <c r="E97" s="2">
        <f t="shared" si="0"/>
        <v>39661</v>
      </c>
      <c r="F97" s="1">
        <f t="shared" si="4"/>
        <v>56</v>
      </c>
      <c r="G97" s="14">
        <f t="shared" si="1"/>
        <v>67.090050251256272</v>
      </c>
      <c r="H97" s="14">
        <f t="shared" si="2"/>
        <v>81.857265481299805</v>
      </c>
    </row>
    <row r="98" spans="2:8" x14ac:dyDescent="0.2">
      <c r="B98" s="1" t="s">
        <v>58</v>
      </c>
      <c r="C98" s="1">
        <v>55</v>
      </c>
      <c r="D98" s="1" t="s">
        <v>213</v>
      </c>
      <c r="E98" s="2">
        <f t="shared" si="0"/>
        <v>39692</v>
      </c>
      <c r="F98" s="1">
        <f t="shared" si="4"/>
        <v>57</v>
      </c>
      <c r="G98" s="14">
        <f t="shared" si="1"/>
        <v>67.055454545454538</v>
      </c>
      <c r="H98" s="14">
        <f t="shared" si="2"/>
        <v>60.658193048568911</v>
      </c>
    </row>
    <row r="99" spans="2:8" x14ac:dyDescent="0.2">
      <c r="B99" s="1" t="s">
        <v>59</v>
      </c>
      <c r="C99" s="1">
        <v>48</v>
      </c>
      <c r="D99" s="1" t="s">
        <v>214</v>
      </c>
      <c r="E99" s="2">
        <f t="shared" si="0"/>
        <v>39722</v>
      </c>
      <c r="F99" s="1">
        <f t="shared" si="4"/>
        <v>58</v>
      </c>
      <c r="G99" s="14">
        <f t="shared" si="1"/>
        <v>67.020858839652803</v>
      </c>
      <c r="H99" s="14">
        <f t="shared" si="2"/>
        <v>52.705153567596561</v>
      </c>
    </row>
    <row r="100" spans="2:8" x14ac:dyDescent="0.2">
      <c r="B100" s="1" t="s">
        <v>60</v>
      </c>
      <c r="C100" s="1">
        <v>44</v>
      </c>
      <c r="D100" s="1" t="s">
        <v>215</v>
      </c>
      <c r="E100" s="2">
        <f t="shared" si="0"/>
        <v>39753</v>
      </c>
      <c r="F100" s="1">
        <f t="shared" si="4"/>
        <v>59</v>
      </c>
      <c r="G100" s="14">
        <f t="shared" si="1"/>
        <v>66.986263133851068</v>
      </c>
      <c r="H100" s="14">
        <f t="shared" si="2"/>
        <v>49.166084361587977</v>
      </c>
    </row>
    <row r="101" spans="2:8" x14ac:dyDescent="0.2">
      <c r="B101" s="1" t="s">
        <v>61</v>
      </c>
      <c r="C101" s="1">
        <v>48</v>
      </c>
      <c r="D101" s="1" t="s">
        <v>216</v>
      </c>
      <c r="E101" s="2">
        <f t="shared" si="0"/>
        <v>39783</v>
      </c>
      <c r="F101" s="1">
        <f t="shared" si="4"/>
        <v>60</v>
      </c>
      <c r="G101" s="14">
        <f t="shared" si="1"/>
        <v>66.951667428049333</v>
      </c>
      <c r="H101" s="14">
        <f t="shared" si="2"/>
        <v>51.693455283986403</v>
      </c>
    </row>
    <row r="102" spans="2:8" x14ac:dyDescent="0.2">
      <c r="B102" s="1" t="s">
        <v>62</v>
      </c>
      <c r="C102" s="1">
        <v>60</v>
      </c>
      <c r="D102" s="1" t="s">
        <v>205</v>
      </c>
      <c r="E102" s="2">
        <f t="shared" si="0"/>
        <v>39814</v>
      </c>
      <c r="F102" s="1">
        <f t="shared" si="4"/>
        <v>61</v>
      </c>
      <c r="G102" s="14">
        <f t="shared" si="1"/>
        <v>66.917071722247599</v>
      </c>
      <c r="H102" s="14">
        <f t="shared" si="2"/>
        <v>64.356426391079253</v>
      </c>
    </row>
    <row r="103" spans="2:8" x14ac:dyDescent="0.2">
      <c r="B103" s="1" t="s">
        <v>63</v>
      </c>
      <c r="C103" s="1">
        <v>58</v>
      </c>
      <c r="D103" s="1" t="s">
        <v>206</v>
      </c>
      <c r="E103" s="2">
        <f t="shared" si="0"/>
        <v>39845</v>
      </c>
      <c r="F103" s="1">
        <f t="shared" si="4"/>
        <v>62</v>
      </c>
      <c r="G103" s="14">
        <f t="shared" si="1"/>
        <v>66.882476016445864</v>
      </c>
      <c r="H103" s="14">
        <f t="shared" si="2"/>
        <v>63.123095669793472</v>
      </c>
    </row>
    <row r="104" spans="2:8" x14ac:dyDescent="0.2">
      <c r="B104" s="1" t="s">
        <v>64</v>
      </c>
      <c r="C104" s="1">
        <v>62</v>
      </c>
      <c r="D104" s="1" t="s">
        <v>207</v>
      </c>
      <c r="E104" s="2">
        <f t="shared" si="0"/>
        <v>39873</v>
      </c>
      <c r="F104" s="1">
        <f t="shared" si="4"/>
        <v>63</v>
      </c>
      <c r="G104" s="14">
        <f t="shared" si="1"/>
        <v>66.847880310644129</v>
      </c>
      <c r="H104" s="14">
        <f t="shared" si="2"/>
        <v>65.909124102040337</v>
      </c>
    </row>
    <row r="105" spans="2:8" x14ac:dyDescent="0.2">
      <c r="B105" s="1" t="s">
        <v>65</v>
      </c>
      <c r="C105" s="1">
        <v>66</v>
      </c>
      <c r="D105" s="1" t="s">
        <v>208</v>
      </c>
      <c r="E105" s="2">
        <f t="shared" si="0"/>
        <v>39904</v>
      </c>
      <c r="F105" s="1">
        <f t="shared" si="4"/>
        <v>64</v>
      </c>
      <c r="G105" s="14">
        <f t="shared" si="1"/>
        <v>66.813284604842394</v>
      </c>
      <c r="H105" s="14">
        <f t="shared" si="2"/>
        <v>66.414482044085673</v>
      </c>
    </row>
    <row r="106" spans="2:8" x14ac:dyDescent="0.2">
      <c r="B106" s="1" t="s">
        <v>66</v>
      </c>
      <c r="C106" s="1">
        <v>68</v>
      </c>
      <c r="D106" s="1" t="s">
        <v>209</v>
      </c>
      <c r="E106" s="2">
        <f t="shared" ref="E106:E169" si="5">DATE(LEFT(B106,4),RIGHT(B106,2),1)</f>
        <v>39934</v>
      </c>
      <c r="F106" s="1">
        <f t="shared" si="4"/>
        <v>65</v>
      </c>
      <c r="G106" s="14">
        <f t="shared" ref="G106:G169" si="6">F106*$C$37+$C$38</f>
        <v>66.778688899040645</v>
      </c>
      <c r="H106" s="14">
        <f t="shared" ref="H106:H169" si="7">VLOOKUP(D106,$J$41:$K$53,2,0)*G106</f>
        <v>70.993149830162238</v>
      </c>
    </row>
    <row r="107" spans="2:8" x14ac:dyDescent="0.2">
      <c r="B107" s="1" t="s">
        <v>67</v>
      </c>
      <c r="C107" s="1">
        <v>76</v>
      </c>
      <c r="D107" s="1" t="s">
        <v>210</v>
      </c>
      <c r="E107" s="2">
        <f t="shared" si="5"/>
        <v>39965</v>
      </c>
      <c r="F107" s="1">
        <f t="shared" si="4"/>
        <v>66</v>
      </c>
      <c r="G107" s="14">
        <f t="shared" si="6"/>
        <v>66.744093193238911</v>
      </c>
      <c r="H107" s="14">
        <f t="shared" si="7"/>
        <v>82.153705216772607</v>
      </c>
    </row>
    <row r="108" spans="2:8" x14ac:dyDescent="0.2">
      <c r="B108" s="1" t="s">
        <v>68</v>
      </c>
      <c r="C108" s="1">
        <v>87</v>
      </c>
      <c r="D108" s="1" t="s">
        <v>211</v>
      </c>
      <c r="E108" s="2">
        <f t="shared" si="5"/>
        <v>39995</v>
      </c>
      <c r="F108" s="1">
        <f t="shared" ref="F108:F171" si="8">F107+1</f>
        <v>67</v>
      </c>
      <c r="G108" s="14">
        <f t="shared" si="6"/>
        <v>66.709497487437176</v>
      </c>
      <c r="H108" s="14">
        <f t="shared" si="7"/>
        <v>91.32767672304972</v>
      </c>
    </row>
    <row r="109" spans="2:8" x14ac:dyDescent="0.2">
      <c r="B109" s="1" t="s">
        <v>69</v>
      </c>
      <c r="C109" s="1">
        <v>76</v>
      </c>
      <c r="D109" s="1" t="s">
        <v>212</v>
      </c>
      <c r="E109" s="2">
        <f t="shared" si="5"/>
        <v>40026</v>
      </c>
      <c r="F109" s="1">
        <f t="shared" si="8"/>
        <v>68</v>
      </c>
      <c r="G109" s="14">
        <f t="shared" si="6"/>
        <v>66.674901781635441</v>
      </c>
      <c r="H109" s="14">
        <f t="shared" si="7"/>
        <v>81.350738531854404</v>
      </c>
    </row>
    <row r="110" spans="2:8" x14ac:dyDescent="0.2">
      <c r="B110" s="1" t="s">
        <v>70</v>
      </c>
      <c r="C110" s="1">
        <v>56</v>
      </c>
      <c r="D110" s="1" t="s">
        <v>213</v>
      </c>
      <c r="E110" s="2">
        <f t="shared" si="5"/>
        <v>40057</v>
      </c>
      <c r="F110" s="1">
        <f t="shared" si="8"/>
        <v>69</v>
      </c>
      <c r="G110" s="14">
        <f t="shared" si="6"/>
        <v>66.640306075833706</v>
      </c>
      <c r="H110" s="14">
        <f t="shared" si="7"/>
        <v>60.282650802456658</v>
      </c>
    </row>
    <row r="111" spans="2:8" x14ac:dyDescent="0.2">
      <c r="B111" s="1" t="s">
        <v>71</v>
      </c>
      <c r="C111" s="1">
        <v>48</v>
      </c>
      <c r="D111" s="1" t="s">
        <v>214</v>
      </c>
      <c r="E111" s="2">
        <f t="shared" si="5"/>
        <v>40087</v>
      </c>
      <c r="F111" s="1">
        <f t="shared" si="8"/>
        <v>70</v>
      </c>
      <c r="G111" s="14">
        <f t="shared" si="6"/>
        <v>66.605710370031971</v>
      </c>
      <c r="H111" s="14">
        <f t="shared" si="7"/>
        <v>52.378681119711828</v>
      </c>
    </row>
    <row r="112" spans="2:8" x14ac:dyDescent="0.2">
      <c r="B112" s="1" t="s">
        <v>72</v>
      </c>
      <c r="C112" s="1">
        <v>46</v>
      </c>
      <c r="D112" s="1" t="s">
        <v>215</v>
      </c>
      <c r="E112" s="2">
        <f t="shared" si="5"/>
        <v>40118</v>
      </c>
      <c r="F112" s="1">
        <f t="shared" si="8"/>
        <v>71</v>
      </c>
      <c r="G112" s="14">
        <f t="shared" si="6"/>
        <v>66.571114664230237</v>
      </c>
      <c r="H112" s="14">
        <f t="shared" si="7"/>
        <v>48.861376743562225</v>
      </c>
    </row>
    <row r="113" spans="2:8" x14ac:dyDescent="0.2">
      <c r="B113" s="1" t="s">
        <v>73</v>
      </c>
      <c r="C113" s="1">
        <v>45</v>
      </c>
      <c r="D113" s="1" t="s">
        <v>216</v>
      </c>
      <c r="E113" s="2">
        <f t="shared" si="5"/>
        <v>40148</v>
      </c>
      <c r="F113" s="1">
        <f t="shared" si="8"/>
        <v>72</v>
      </c>
      <c r="G113" s="14">
        <f t="shared" si="6"/>
        <v>66.536518958428502</v>
      </c>
      <c r="H113" s="14">
        <f t="shared" si="7"/>
        <v>51.372918698790478</v>
      </c>
    </row>
    <row r="114" spans="2:8" x14ac:dyDescent="0.2">
      <c r="B114" s="1" t="s">
        <v>74</v>
      </c>
      <c r="C114" s="1">
        <v>59</v>
      </c>
      <c r="D114" s="1" t="s">
        <v>205</v>
      </c>
      <c r="E114" s="2">
        <f t="shared" si="5"/>
        <v>40179</v>
      </c>
      <c r="F114" s="1">
        <f t="shared" si="8"/>
        <v>73</v>
      </c>
      <c r="G114" s="14">
        <f t="shared" si="6"/>
        <v>66.501923252626767</v>
      </c>
      <c r="H114" s="14">
        <f t="shared" si="7"/>
        <v>63.957163972104645</v>
      </c>
    </row>
    <row r="115" spans="2:8" x14ac:dyDescent="0.2">
      <c r="B115" s="1" t="s">
        <v>75</v>
      </c>
      <c r="C115" s="1">
        <v>58</v>
      </c>
      <c r="D115" s="1" t="s">
        <v>206</v>
      </c>
      <c r="E115" s="2">
        <f t="shared" si="5"/>
        <v>40210</v>
      </c>
      <c r="F115" s="1">
        <f t="shared" si="8"/>
        <v>74</v>
      </c>
      <c r="G115" s="14">
        <f t="shared" si="6"/>
        <v>66.467327546825032</v>
      </c>
      <c r="H115" s="14">
        <f t="shared" si="7"/>
        <v>62.731282176546003</v>
      </c>
    </row>
    <row r="116" spans="2:8" x14ac:dyDescent="0.2">
      <c r="B116" s="1" t="s">
        <v>76</v>
      </c>
      <c r="C116" s="1">
        <v>63</v>
      </c>
      <c r="D116" s="1" t="s">
        <v>207</v>
      </c>
      <c r="E116" s="2">
        <f t="shared" si="5"/>
        <v>40238</v>
      </c>
      <c r="F116" s="1">
        <f t="shared" si="8"/>
        <v>75</v>
      </c>
      <c r="G116" s="14">
        <f t="shared" si="6"/>
        <v>66.432731841023298</v>
      </c>
      <c r="H116" s="14">
        <f t="shared" si="7"/>
        <v>65.499805633334091</v>
      </c>
    </row>
    <row r="117" spans="2:8" x14ac:dyDescent="0.2">
      <c r="B117" s="1" t="s">
        <v>77</v>
      </c>
      <c r="C117" s="1">
        <v>64</v>
      </c>
      <c r="D117" s="1" t="s">
        <v>208</v>
      </c>
      <c r="E117" s="2">
        <f t="shared" si="5"/>
        <v>40269</v>
      </c>
      <c r="F117" s="1">
        <f t="shared" si="8"/>
        <v>76</v>
      </c>
      <c r="G117" s="14">
        <f t="shared" si="6"/>
        <v>66.398136135221563</v>
      </c>
      <c r="H117" s="14">
        <f t="shared" si="7"/>
        <v>66.001811558802217</v>
      </c>
    </row>
    <row r="118" spans="2:8" x14ac:dyDescent="0.2">
      <c r="B118" s="1" t="s">
        <v>78</v>
      </c>
      <c r="C118" s="1">
        <v>67</v>
      </c>
      <c r="D118" s="1" t="s">
        <v>209</v>
      </c>
      <c r="E118" s="2">
        <f t="shared" si="5"/>
        <v>40299</v>
      </c>
      <c r="F118" s="1">
        <f t="shared" si="8"/>
        <v>77</v>
      </c>
      <c r="G118" s="14">
        <f t="shared" si="6"/>
        <v>66.363540429419828</v>
      </c>
      <c r="H118" s="14">
        <f t="shared" si="7"/>
        <v>70.551800980829313</v>
      </c>
    </row>
    <row r="119" spans="2:8" x14ac:dyDescent="0.2">
      <c r="B119" s="1" t="s">
        <v>79</v>
      </c>
      <c r="C119" s="1">
        <v>79</v>
      </c>
      <c r="D119" s="1" t="s">
        <v>210</v>
      </c>
      <c r="E119" s="2">
        <f t="shared" si="5"/>
        <v>40330</v>
      </c>
      <c r="F119" s="1">
        <f t="shared" si="8"/>
        <v>78</v>
      </c>
      <c r="G119" s="14">
        <f t="shared" si="6"/>
        <v>66.328944723618079</v>
      </c>
      <c r="H119" s="14">
        <f t="shared" si="7"/>
        <v>81.642708911890921</v>
      </c>
    </row>
    <row r="120" spans="2:8" x14ac:dyDescent="0.2">
      <c r="B120" s="1" t="s">
        <v>80</v>
      </c>
      <c r="C120" s="1">
        <v>91</v>
      </c>
      <c r="D120" s="1" t="s">
        <v>211</v>
      </c>
      <c r="E120" s="2">
        <f t="shared" si="5"/>
        <v>40360</v>
      </c>
      <c r="F120" s="1">
        <f t="shared" si="8"/>
        <v>79</v>
      </c>
      <c r="G120" s="14">
        <f t="shared" si="6"/>
        <v>66.294349017816344</v>
      </c>
      <c r="H120" s="14">
        <f t="shared" si="7"/>
        <v>90.759323690069067</v>
      </c>
    </row>
    <row r="121" spans="2:8" x14ac:dyDescent="0.2">
      <c r="B121" s="1" t="s">
        <v>81</v>
      </c>
      <c r="C121" s="1">
        <v>77</v>
      </c>
      <c r="D121" s="1" t="s">
        <v>212</v>
      </c>
      <c r="E121" s="2">
        <f t="shared" si="5"/>
        <v>40391</v>
      </c>
      <c r="F121" s="1">
        <f t="shared" si="8"/>
        <v>80</v>
      </c>
      <c r="G121" s="14">
        <f t="shared" si="6"/>
        <v>66.25975331201461</v>
      </c>
      <c r="H121" s="14">
        <f t="shared" si="7"/>
        <v>80.844211582408988</v>
      </c>
    </row>
    <row r="122" spans="2:8" x14ac:dyDescent="0.2">
      <c r="B122" s="1" t="s">
        <v>82</v>
      </c>
      <c r="C122" s="1">
        <v>58</v>
      </c>
      <c r="D122" s="1" t="s">
        <v>213</v>
      </c>
      <c r="E122" s="2">
        <f t="shared" si="5"/>
        <v>40422</v>
      </c>
      <c r="F122" s="1">
        <f t="shared" si="8"/>
        <v>81</v>
      </c>
      <c r="G122" s="14">
        <f t="shared" si="6"/>
        <v>66.225157606212875</v>
      </c>
      <c r="H122" s="14">
        <f t="shared" si="7"/>
        <v>59.907108556344397</v>
      </c>
    </row>
    <row r="123" spans="2:8" x14ac:dyDescent="0.2">
      <c r="B123" s="1" t="s">
        <v>83</v>
      </c>
      <c r="C123" s="1">
        <v>49</v>
      </c>
      <c r="D123" s="1" t="s">
        <v>214</v>
      </c>
      <c r="E123" s="2">
        <f t="shared" si="5"/>
        <v>40452</v>
      </c>
      <c r="F123" s="1">
        <f t="shared" si="8"/>
        <v>82</v>
      </c>
      <c r="G123" s="14">
        <f t="shared" si="6"/>
        <v>66.19056190041114</v>
      </c>
      <c r="H123" s="14">
        <f t="shared" si="7"/>
        <v>52.052208671827096</v>
      </c>
    </row>
    <row r="124" spans="2:8" x14ac:dyDescent="0.2">
      <c r="B124" s="1" t="s">
        <v>84</v>
      </c>
      <c r="C124" s="1">
        <v>47</v>
      </c>
      <c r="D124" s="1" t="s">
        <v>215</v>
      </c>
      <c r="E124" s="2">
        <f t="shared" si="5"/>
        <v>40483</v>
      </c>
      <c r="F124" s="1">
        <f t="shared" si="8"/>
        <v>83</v>
      </c>
      <c r="G124" s="14">
        <f t="shared" si="6"/>
        <v>66.155966194609405</v>
      </c>
      <c r="H124" s="14">
        <f t="shared" si="7"/>
        <v>48.556669125536473</v>
      </c>
    </row>
    <row r="125" spans="2:8" x14ac:dyDescent="0.2">
      <c r="B125" s="1" t="s">
        <v>85</v>
      </c>
      <c r="C125" s="1">
        <v>48</v>
      </c>
      <c r="D125" s="1" t="s">
        <v>216</v>
      </c>
      <c r="E125" s="2">
        <f t="shared" si="5"/>
        <v>40513</v>
      </c>
      <c r="F125" s="1">
        <f t="shared" si="8"/>
        <v>84</v>
      </c>
      <c r="G125" s="14">
        <f t="shared" si="6"/>
        <v>66.121370488807671</v>
      </c>
      <c r="H125" s="14">
        <f t="shared" si="7"/>
        <v>51.052382113594561</v>
      </c>
    </row>
    <row r="126" spans="2:8" x14ac:dyDescent="0.2">
      <c r="B126" s="1" t="s">
        <v>86</v>
      </c>
      <c r="C126" s="1">
        <v>60</v>
      </c>
      <c r="D126" s="1" t="s">
        <v>205</v>
      </c>
      <c r="E126" s="2">
        <f t="shared" si="5"/>
        <v>40544</v>
      </c>
      <c r="F126" s="1">
        <f t="shared" si="8"/>
        <v>85</v>
      </c>
      <c r="G126" s="14">
        <f t="shared" si="6"/>
        <v>66.086774783005936</v>
      </c>
      <c r="H126" s="14">
        <f t="shared" si="7"/>
        <v>63.55790155313003</v>
      </c>
    </row>
    <row r="127" spans="2:8" x14ac:dyDescent="0.2">
      <c r="B127" s="1" t="s">
        <v>87</v>
      </c>
      <c r="C127" s="1">
        <v>58</v>
      </c>
      <c r="D127" s="1" t="s">
        <v>206</v>
      </c>
      <c r="E127" s="2">
        <f t="shared" si="5"/>
        <v>40575</v>
      </c>
      <c r="F127" s="1">
        <f t="shared" si="8"/>
        <v>86</v>
      </c>
      <c r="G127" s="14">
        <f t="shared" si="6"/>
        <v>66.052179077204201</v>
      </c>
      <c r="H127" s="14">
        <f t="shared" si="7"/>
        <v>62.339468683298527</v>
      </c>
    </row>
    <row r="128" spans="2:8" x14ac:dyDescent="0.2">
      <c r="B128" s="1" t="s">
        <v>88</v>
      </c>
      <c r="C128" s="1">
        <v>61</v>
      </c>
      <c r="D128" s="1" t="s">
        <v>207</v>
      </c>
      <c r="E128" s="2">
        <f t="shared" si="5"/>
        <v>40603</v>
      </c>
      <c r="F128" s="1">
        <f t="shared" si="8"/>
        <v>87</v>
      </c>
      <c r="G128" s="14">
        <f t="shared" si="6"/>
        <v>66.017583371402466</v>
      </c>
      <c r="H128" s="14">
        <f t="shared" si="7"/>
        <v>65.090487164627845</v>
      </c>
    </row>
    <row r="129" spans="2:8" x14ac:dyDescent="0.2">
      <c r="B129" s="1" t="s">
        <v>89</v>
      </c>
      <c r="C129" s="1">
        <v>63</v>
      </c>
      <c r="D129" s="1" t="s">
        <v>208</v>
      </c>
      <c r="E129" s="2">
        <f t="shared" si="5"/>
        <v>40634</v>
      </c>
      <c r="F129" s="1">
        <f t="shared" si="8"/>
        <v>88</v>
      </c>
      <c r="G129" s="14">
        <f t="shared" si="6"/>
        <v>65.982987665600731</v>
      </c>
      <c r="H129" s="14">
        <f t="shared" si="7"/>
        <v>65.589141073518746</v>
      </c>
    </row>
    <row r="130" spans="2:8" x14ac:dyDescent="0.2">
      <c r="B130" s="1" t="s">
        <v>90</v>
      </c>
      <c r="C130" s="1">
        <v>67</v>
      </c>
      <c r="D130" s="1" t="s">
        <v>209</v>
      </c>
      <c r="E130" s="2">
        <f t="shared" si="5"/>
        <v>40664</v>
      </c>
      <c r="F130" s="1">
        <f t="shared" si="8"/>
        <v>89</v>
      </c>
      <c r="G130" s="14">
        <f t="shared" si="6"/>
        <v>65.948391959798982</v>
      </c>
      <c r="H130" s="14">
        <f t="shared" si="7"/>
        <v>70.110452131496359</v>
      </c>
    </row>
    <row r="131" spans="2:8" x14ac:dyDescent="0.2">
      <c r="B131" s="1" t="s">
        <v>91</v>
      </c>
      <c r="C131" s="1">
        <v>79</v>
      </c>
      <c r="D131" s="1" t="s">
        <v>210</v>
      </c>
      <c r="E131" s="2">
        <f t="shared" si="5"/>
        <v>40695</v>
      </c>
      <c r="F131" s="1">
        <f t="shared" si="8"/>
        <v>90</v>
      </c>
      <c r="G131" s="14">
        <f t="shared" si="6"/>
        <v>65.913796253997248</v>
      </c>
      <c r="H131" s="14">
        <f t="shared" si="7"/>
        <v>81.131712607009234</v>
      </c>
    </row>
    <row r="132" spans="2:8" x14ac:dyDescent="0.2">
      <c r="B132" s="1" t="s">
        <v>92</v>
      </c>
      <c r="C132" s="1">
        <v>88</v>
      </c>
      <c r="D132" s="1" t="s">
        <v>211</v>
      </c>
      <c r="E132" s="2">
        <f t="shared" si="5"/>
        <v>40725</v>
      </c>
      <c r="F132" s="1">
        <f t="shared" si="8"/>
        <v>91</v>
      </c>
      <c r="G132" s="14">
        <f t="shared" si="6"/>
        <v>65.879200548195513</v>
      </c>
      <c r="H132" s="14">
        <f t="shared" si="7"/>
        <v>90.190970657088414</v>
      </c>
    </row>
    <row r="133" spans="2:8" x14ac:dyDescent="0.2">
      <c r="B133" s="1" t="s">
        <v>93</v>
      </c>
      <c r="C133" s="1">
        <v>75</v>
      </c>
      <c r="D133" s="1" t="s">
        <v>212</v>
      </c>
      <c r="E133" s="2">
        <f t="shared" si="5"/>
        <v>40756</v>
      </c>
      <c r="F133" s="1">
        <f t="shared" si="8"/>
        <v>92</v>
      </c>
      <c r="G133" s="14">
        <f t="shared" si="6"/>
        <v>65.844604842393778</v>
      </c>
      <c r="H133" s="14">
        <f t="shared" si="7"/>
        <v>80.337684632963587</v>
      </c>
    </row>
    <row r="134" spans="2:8" x14ac:dyDescent="0.2">
      <c r="B134" s="1" t="s">
        <v>94</v>
      </c>
      <c r="C134" s="1">
        <v>56</v>
      </c>
      <c r="D134" s="1" t="s">
        <v>213</v>
      </c>
      <c r="E134" s="2">
        <f t="shared" si="5"/>
        <v>40787</v>
      </c>
      <c r="F134" s="1">
        <f t="shared" si="8"/>
        <v>93</v>
      </c>
      <c r="G134" s="14">
        <f t="shared" si="6"/>
        <v>65.810009136592043</v>
      </c>
      <c r="H134" s="14">
        <f t="shared" si="7"/>
        <v>59.531566310232144</v>
      </c>
    </row>
    <row r="135" spans="2:8" x14ac:dyDescent="0.2">
      <c r="B135" s="1" t="s">
        <v>95</v>
      </c>
      <c r="C135" s="1">
        <v>49</v>
      </c>
      <c r="D135" s="1" t="s">
        <v>214</v>
      </c>
      <c r="E135" s="2">
        <f t="shared" si="5"/>
        <v>40817</v>
      </c>
      <c r="F135" s="1">
        <f t="shared" si="8"/>
        <v>94</v>
      </c>
      <c r="G135" s="14">
        <f t="shared" si="6"/>
        <v>65.775413430790309</v>
      </c>
      <c r="H135" s="14">
        <f t="shared" si="7"/>
        <v>51.725736223942363</v>
      </c>
    </row>
    <row r="136" spans="2:8" x14ac:dyDescent="0.2">
      <c r="B136" s="1" t="s">
        <v>96</v>
      </c>
      <c r="C136" s="1">
        <v>46</v>
      </c>
      <c r="D136" s="1" t="s">
        <v>215</v>
      </c>
      <c r="E136" s="2">
        <f t="shared" si="5"/>
        <v>40848</v>
      </c>
      <c r="F136" s="1">
        <f t="shared" si="8"/>
        <v>95</v>
      </c>
      <c r="G136" s="14">
        <f t="shared" si="6"/>
        <v>65.740817724988574</v>
      </c>
      <c r="H136" s="14">
        <f t="shared" si="7"/>
        <v>48.251961507510721</v>
      </c>
    </row>
    <row r="137" spans="2:8" x14ac:dyDescent="0.2">
      <c r="B137" s="1" t="s">
        <v>97</v>
      </c>
      <c r="C137" s="1">
        <v>49</v>
      </c>
      <c r="D137" s="1" t="s">
        <v>216</v>
      </c>
      <c r="E137" s="2">
        <f t="shared" si="5"/>
        <v>40878</v>
      </c>
      <c r="F137" s="1">
        <f t="shared" si="8"/>
        <v>96</v>
      </c>
      <c r="G137" s="14">
        <f t="shared" si="6"/>
        <v>65.706222019186839</v>
      </c>
      <c r="H137" s="14">
        <f t="shared" si="7"/>
        <v>50.731845528398637</v>
      </c>
    </row>
    <row r="138" spans="2:8" x14ac:dyDescent="0.2">
      <c r="B138" s="1" t="s">
        <v>98</v>
      </c>
      <c r="C138" s="1">
        <v>59</v>
      </c>
      <c r="D138" s="1" t="s">
        <v>205</v>
      </c>
      <c r="E138" s="2">
        <f t="shared" si="5"/>
        <v>40909</v>
      </c>
      <c r="F138" s="1">
        <f t="shared" si="8"/>
        <v>97</v>
      </c>
      <c r="G138" s="14">
        <f t="shared" si="6"/>
        <v>65.671626313385104</v>
      </c>
      <c r="H138" s="14">
        <f t="shared" si="7"/>
        <v>63.158639134155422</v>
      </c>
    </row>
    <row r="139" spans="2:8" x14ac:dyDescent="0.2">
      <c r="B139" s="1" t="s">
        <v>99</v>
      </c>
      <c r="C139" s="1">
        <v>61</v>
      </c>
      <c r="D139" s="1" t="s">
        <v>206</v>
      </c>
      <c r="E139" s="2">
        <f t="shared" si="5"/>
        <v>40940</v>
      </c>
      <c r="F139" s="1">
        <f t="shared" si="8"/>
        <v>98</v>
      </c>
      <c r="G139" s="14">
        <f t="shared" si="6"/>
        <v>65.63703060758337</v>
      </c>
      <c r="H139" s="14">
        <f t="shared" si="7"/>
        <v>61.947655190051051</v>
      </c>
    </row>
    <row r="140" spans="2:8" x14ac:dyDescent="0.2">
      <c r="B140" s="1" t="s">
        <v>100</v>
      </c>
      <c r="C140" s="1">
        <v>62</v>
      </c>
      <c r="D140" s="1" t="s">
        <v>207</v>
      </c>
      <c r="E140" s="2">
        <f t="shared" si="5"/>
        <v>40969</v>
      </c>
      <c r="F140" s="1">
        <f t="shared" si="8"/>
        <v>99</v>
      </c>
      <c r="G140" s="14">
        <f t="shared" si="6"/>
        <v>65.602434901781635</v>
      </c>
      <c r="H140" s="14">
        <f t="shared" si="7"/>
        <v>64.681168695921585</v>
      </c>
    </row>
    <row r="141" spans="2:8" x14ac:dyDescent="0.2">
      <c r="B141" s="1" t="s">
        <v>101</v>
      </c>
      <c r="C141" s="1">
        <v>64</v>
      </c>
      <c r="D141" s="1" t="s">
        <v>208</v>
      </c>
      <c r="E141" s="2">
        <f t="shared" si="5"/>
        <v>41000</v>
      </c>
      <c r="F141" s="1">
        <f t="shared" si="8"/>
        <v>100</v>
      </c>
      <c r="G141" s="14">
        <f t="shared" si="6"/>
        <v>65.5678391959799</v>
      </c>
      <c r="H141" s="14">
        <f t="shared" si="7"/>
        <v>65.17647058823529</v>
      </c>
    </row>
    <row r="142" spans="2:8" x14ac:dyDescent="0.2">
      <c r="B142" s="1" t="s">
        <v>102</v>
      </c>
      <c r="C142" s="1">
        <v>69</v>
      </c>
      <c r="D142" s="1" t="s">
        <v>209</v>
      </c>
      <c r="E142" s="2">
        <f t="shared" si="5"/>
        <v>41030</v>
      </c>
      <c r="F142" s="1">
        <f t="shared" si="8"/>
        <v>101</v>
      </c>
      <c r="G142" s="14">
        <f t="shared" si="6"/>
        <v>65.533243490178151</v>
      </c>
      <c r="H142" s="14">
        <f t="shared" si="7"/>
        <v>69.669103282163405</v>
      </c>
    </row>
    <row r="143" spans="2:8" x14ac:dyDescent="0.2">
      <c r="B143" s="1" t="s">
        <v>103</v>
      </c>
      <c r="C143" s="1">
        <v>80</v>
      </c>
      <c r="D143" s="1" t="s">
        <v>210</v>
      </c>
      <c r="E143" s="2">
        <f t="shared" si="5"/>
        <v>41061</v>
      </c>
      <c r="F143" s="1">
        <f t="shared" si="8"/>
        <v>102</v>
      </c>
      <c r="G143" s="14">
        <f t="shared" si="6"/>
        <v>65.498647784376416</v>
      </c>
      <c r="H143" s="14">
        <f t="shared" si="7"/>
        <v>80.620716302127548</v>
      </c>
    </row>
    <row r="144" spans="2:8" x14ac:dyDescent="0.2">
      <c r="B144" s="1" t="s">
        <v>104</v>
      </c>
      <c r="C144" s="1">
        <v>87</v>
      </c>
      <c r="D144" s="1" t="s">
        <v>211</v>
      </c>
      <c r="E144" s="2">
        <f t="shared" si="5"/>
        <v>41091</v>
      </c>
      <c r="F144" s="1">
        <f t="shared" si="8"/>
        <v>103</v>
      </c>
      <c r="G144" s="14">
        <f t="shared" si="6"/>
        <v>65.464052078574682</v>
      </c>
      <c r="H144" s="14">
        <f t="shared" si="7"/>
        <v>89.622617624107761</v>
      </c>
    </row>
    <row r="145" spans="2:8" x14ac:dyDescent="0.2">
      <c r="B145" s="1" t="s">
        <v>105</v>
      </c>
      <c r="C145" s="1">
        <v>79</v>
      </c>
      <c r="D145" s="1" t="s">
        <v>212</v>
      </c>
      <c r="E145" s="2">
        <f t="shared" si="5"/>
        <v>41122</v>
      </c>
      <c r="F145" s="1">
        <f t="shared" si="8"/>
        <v>104</v>
      </c>
      <c r="G145" s="14">
        <f t="shared" si="6"/>
        <v>65.429456372772947</v>
      </c>
      <c r="H145" s="14">
        <f t="shared" si="7"/>
        <v>79.831157683518185</v>
      </c>
    </row>
    <row r="146" spans="2:8" x14ac:dyDescent="0.2">
      <c r="B146" s="1" t="s">
        <v>106</v>
      </c>
      <c r="C146" s="1">
        <v>57</v>
      </c>
      <c r="D146" s="1" t="s">
        <v>213</v>
      </c>
      <c r="E146" s="2">
        <f t="shared" si="5"/>
        <v>41153</v>
      </c>
      <c r="F146" s="1">
        <f t="shared" si="8"/>
        <v>105</v>
      </c>
      <c r="G146" s="14">
        <f t="shared" si="6"/>
        <v>65.394860666971212</v>
      </c>
      <c r="H146" s="14">
        <f t="shared" si="7"/>
        <v>59.156024064119883</v>
      </c>
    </row>
    <row r="147" spans="2:8" x14ac:dyDescent="0.2">
      <c r="B147" s="1" t="s">
        <v>107</v>
      </c>
      <c r="C147" s="1">
        <v>50</v>
      </c>
      <c r="D147" s="1" t="s">
        <v>214</v>
      </c>
      <c r="E147" s="2">
        <f t="shared" si="5"/>
        <v>41183</v>
      </c>
      <c r="F147" s="1">
        <f t="shared" si="8"/>
        <v>106</v>
      </c>
      <c r="G147" s="14">
        <f t="shared" si="6"/>
        <v>65.360264961169477</v>
      </c>
      <c r="H147" s="14">
        <f t="shared" si="7"/>
        <v>51.39926377605763</v>
      </c>
    </row>
    <row r="148" spans="2:8" x14ac:dyDescent="0.2">
      <c r="B148" s="1" t="s">
        <v>108</v>
      </c>
      <c r="C148" s="1">
        <v>46</v>
      </c>
      <c r="D148" s="1" t="s">
        <v>215</v>
      </c>
      <c r="E148" s="2">
        <f t="shared" si="5"/>
        <v>41214</v>
      </c>
      <c r="F148" s="1">
        <f t="shared" si="8"/>
        <v>107</v>
      </c>
      <c r="G148" s="14">
        <f t="shared" si="6"/>
        <v>65.325669255367742</v>
      </c>
      <c r="H148" s="14">
        <f t="shared" si="7"/>
        <v>47.947253889484969</v>
      </c>
    </row>
    <row r="149" spans="2:8" x14ac:dyDescent="0.2">
      <c r="B149" s="1" t="s">
        <v>109</v>
      </c>
      <c r="C149" s="1">
        <v>48</v>
      </c>
      <c r="D149" s="1" t="s">
        <v>216</v>
      </c>
      <c r="E149" s="2">
        <f t="shared" si="5"/>
        <v>41244</v>
      </c>
      <c r="F149" s="1">
        <f t="shared" si="8"/>
        <v>108</v>
      </c>
      <c r="G149" s="14">
        <f t="shared" si="6"/>
        <v>65.291073549566008</v>
      </c>
      <c r="H149" s="14">
        <f t="shared" si="7"/>
        <v>50.411308943202719</v>
      </c>
    </row>
    <row r="150" spans="2:8" x14ac:dyDescent="0.2">
      <c r="B150" s="1" t="s">
        <v>110</v>
      </c>
      <c r="C150" s="1">
        <v>57</v>
      </c>
      <c r="D150" s="1" t="s">
        <v>205</v>
      </c>
      <c r="E150" s="2">
        <f t="shared" si="5"/>
        <v>41275</v>
      </c>
      <c r="F150" s="1">
        <f t="shared" si="8"/>
        <v>109</v>
      </c>
      <c r="G150" s="14">
        <f t="shared" si="6"/>
        <v>65.256477843764273</v>
      </c>
      <c r="H150" s="14">
        <f t="shared" si="7"/>
        <v>62.759376715180807</v>
      </c>
    </row>
    <row r="151" spans="2:8" x14ac:dyDescent="0.2">
      <c r="B151" s="1" t="s">
        <v>111</v>
      </c>
      <c r="C151" s="1">
        <v>57</v>
      </c>
      <c r="D151" s="1" t="s">
        <v>206</v>
      </c>
      <c r="E151" s="2">
        <f t="shared" si="5"/>
        <v>41306</v>
      </c>
      <c r="F151" s="1">
        <f t="shared" si="8"/>
        <v>110</v>
      </c>
      <c r="G151" s="14">
        <f t="shared" si="6"/>
        <v>65.221882137962538</v>
      </c>
      <c r="H151" s="14">
        <f t="shared" si="7"/>
        <v>61.555841696803576</v>
      </c>
    </row>
    <row r="152" spans="2:8" x14ac:dyDescent="0.2">
      <c r="B152" s="1" t="s">
        <v>112</v>
      </c>
      <c r="C152" s="1">
        <v>62</v>
      </c>
      <c r="D152" s="1" t="s">
        <v>207</v>
      </c>
      <c r="E152" s="2">
        <f t="shared" si="5"/>
        <v>41334</v>
      </c>
      <c r="F152" s="1">
        <f t="shared" si="8"/>
        <v>111</v>
      </c>
      <c r="G152" s="14">
        <f t="shared" si="6"/>
        <v>65.187286432160803</v>
      </c>
      <c r="H152" s="14">
        <f t="shared" si="7"/>
        <v>64.271850227215339</v>
      </c>
    </row>
    <row r="153" spans="2:8" x14ac:dyDescent="0.2">
      <c r="B153" s="1" t="s">
        <v>113</v>
      </c>
      <c r="C153" s="1">
        <v>62</v>
      </c>
      <c r="D153" s="1" t="s">
        <v>208</v>
      </c>
      <c r="E153" s="2">
        <f t="shared" si="5"/>
        <v>41365</v>
      </c>
      <c r="F153" s="1">
        <f t="shared" si="8"/>
        <v>112</v>
      </c>
      <c r="G153" s="14">
        <f t="shared" si="6"/>
        <v>65.152690726359069</v>
      </c>
      <c r="H153" s="14">
        <f t="shared" si="7"/>
        <v>64.763800102951819</v>
      </c>
    </row>
    <row r="154" spans="2:8" x14ac:dyDescent="0.2">
      <c r="B154" s="1" t="s">
        <v>114</v>
      </c>
      <c r="C154" s="1">
        <v>66</v>
      </c>
      <c r="D154" s="1" t="s">
        <v>209</v>
      </c>
      <c r="E154" s="2">
        <f t="shared" si="5"/>
        <v>41395</v>
      </c>
      <c r="F154" s="1">
        <f t="shared" si="8"/>
        <v>113</v>
      </c>
      <c r="G154" s="14">
        <f t="shared" si="6"/>
        <v>65.11809502055732</v>
      </c>
      <c r="H154" s="14">
        <f t="shared" si="7"/>
        <v>69.227754432830466</v>
      </c>
    </row>
    <row r="155" spans="2:8" x14ac:dyDescent="0.2">
      <c r="B155" s="1" t="s">
        <v>115</v>
      </c>
      <c r="C155" s="1">
        <v>76</v>
      </c>
      <c r="D155" s="1" t="s">
        <v>210</v>
      </c>
      <c r="E155" s="2">
        <f t="shared" si="5"/>
        <v>41426</v>
      </c>
      <c r="F155" s="1">
        <f t="shared" si="8"/>
        <v>114</v>
      </c>
      <c r="G155" s="14">
        <f t="shared" si="6"/>
        <v>65.083499314755585</v>
      </c>
      <c r="H155" s="14">
        <f t="shared" si="7"/>
        <v>80.109719997245861</v>
      </c>
    </row>
    <row r="156" spans="2:8" x14ac:dyDescent="0.2">
      <c r="B156" s="1" t="s">
        <v>116</v>
      </c>
      <c r="C156" s="1">
        <v>88</v>
      </c>
      <c r="D156" s="1" t="s">
        <v>211</v>
      </c>
      <c r="E156" s="2">
        <f t="shared" si="5"/>
        <v>41456</v>
      </c>
      <c r="F156" s="1">
        <f t="shared" si="8"/>
        <v>115</v>
      </c>
      <c r="G156" s="14">
        <f t="shared" si="6"/>
        <v>65.04890360895385</v>
      </c>
      <c r="H156" s="14">
        <f t="shared" si="7"/>
        <v>89.054264591127108</v>
      </c>
    </row>
    <row r="157" spans="2:8" x14ac:dyDescent="0.2">
      <c r="B157" s="1" t="s">
        <v>117</v>
      </c>
      <c r="C157" s="1">
        <v>77</v>
      </c>
      <c r="D157" s="1" t="s">
        <v>212</v>
      </c>
      <c r="E157" s="2">
        <f t="shared" si="5"/>
        <v>41487</v>
      </c>
      <c r="F157" s="1">
        <f t="shared" si="8"/>
        <v>116</v>
      </c>
      <c r="G157" s="14">
        <f t="shared" si="6"/>
        <v>65.014307903152115</v>
      </c>
      <c r="H157" s="14">
        <f t="shared" si="7"/>
        <v>79.324630734072784</v>
      </c>
    </row>
    <row r="158" spans="2:8" x14ac:dyDescent="0.2">
      <c r="B158" s="1" t="s">
        <v>118</v>
      </c>
      <c r="C158" s="1">
        <v>56</v>
      </c>
      <c r="D158" s="1" t="s">
        <v>213</v>
      </c>
      <c r="E158" s="2">
        <f t="shared" si="5"/>
        <v>41518</v>
      </c>
      <c r="F158" s="1">
        <f t="shared" si="8"/>
        <v>117</v>
      </c>
      <c r="G158" s="14">
        <f t="shared" si="6"/>
        <v>64.979712197350381</v>
      </c>
      <c r="H158" s="14">
        <f t="shared" si="7"/>
        <v>58.78048181800763</v>
      </c>
    </row>
    <row r="159" spans="2:8" x14ac:dyDescent="0.2">
      <c r="B159" s="1" t="s">
        <v>119</v>
      </c>
      <c r="C159" s="1">
        <v>49</v>
      </c>
      <c r="D159" s="1" t="s">
        <v>214</v>
      </c>
      <c r="E159" s="2">
        <f t="shared" si="5"/>
        <v>41548</v>
      </c>
      <c r="F159" s="1">
        <f t="shared" si="8"/>
        <v>118</v>
      </c>
      <c r="G159" s="14">
        <f t="shared" si="6"/>
        <v>64.945116491548646</v>
      </c>
      <c r="H159" s="14">
        <f t="shared" si="7"/>
        <v>51.072791328172897</v>
      </c>
    </row>
    <row r="160" spans="2:8" x14ac:dyDescent="0.2">
      <c r="B160" s="1" t="s">
        <v>120</v>
      </c>
      <c r="C160" s="1">
        <v>46</v>
      </c>
      <c r="D160" s="1" t="s">
        <v>215</v>
      </c>
      <c r="E160" s="2">
        <f t="shared" si="5"/>
        <v>41579</v>
      </c>
      <c r="F160" s="1">
        <f t="shared" si="8"/>
        <v>119</v>
      </c>
      <c r="G160" s="14">
        <f t="shared" si="6"/>
        <v>64.910520785746911</v>
      </c>
      <c r="H160" s="14">
        <f t="shared" si="7"/>
        <v>47.642546271459217</v>
      </c>
    </row>
    <row r="161" spans="2:8" x14ac:dyDescent="0.2">
      <c r="B161" s="1" t="s">
        <v>121</v>
      </c>
      <c r="C161" s="1">
        <v>48</v>
      </c>
      <c r="D161" s="1" t="s">
        <v>216</v>
      </c>
      <c r="E161" s="2">
        <f t="shared" si="5"/>
        <v>41609</v>
      </c>
      <c r="F161" s="1">
        <f t="shared" si="8"/>
        <v>120</v>
      </c>
      <c r="G161" s="14">
        <f t="shared" si="6"/>
        <v>64.875925079945176</v>
      </c>
      <c r="H161" s="14">
        <f t="shared" si="7"/>
        <v>50.090772358006802</v>
      </c>
    </row>
    <row r="162" spans="2:8" x14ac:dyDescent="0.2">
      <c r="B162" s="1" t="s">
        <v>122</v>
      </c>
      <c r="C162" s="1">
        <v>61</v>
      </c>
      <c r="D162" s="1" t="s">
        <v>205</v>
      </c>
      <c r="E162" s="2">
        <f t="shared" si="5"/>
        <v>41640</v>
      </c>
      <c r="F162" s="1">
        <f t="shared" si="8"/>
        <v>121</v>
      </c>
      <c r="G162" s="14">
        <f t="shared" si="6"/>
        <v>64.841329374143442</v>
      </c>
      <c r="H162" s="14">
        <f t="shared" si="7"/>
        <v>62.360114296206191</v>
      </c>
    </row>
    <row r="163" spans="2:8" x14ac:dyDescent="0.2">
      <c r="B163" s="1" t="s">
        <v>123</v>
      </c>
      <c r="C163" s="1">
        <v>58</v>
      </c>
      <c r="D163" s="1" t="s">
        <v>206</v>
      </c>
      <c r="E163" s="2">
        <f t="shared" si="5"/>
        <v>41671</v>
      </c>
      <c r="F163" s="1">
        <f t="shared" si="8"/>
        <v>122</v>
      </c>
      <c r="G163" s="14">
        <f t="shared" si="6"/>
        <v>64.806733668341707</v>
      </c>
      <c r="H163" s="14">
        <f t="shared" si="7"/>
        <v>61.1640282035561</v>
      </c>
    </row>
    <row r="164" spans="2:8" x14ac:dyDescent="0.2">
      <c r="B164" s="1" t="s">
        <v>124</v>
      </c>
      <c r="C164" s="1">
        <v>63</v>
      </c>
      <c r="D164" s="1" t="s">
        <v>207</v>
      </c>
      <c r="E164" s="2">
        <f t="shared" si="5"/>
        <v>41699</v>
      </c>
      <c r="F164" s="1">
        <f t="shared" si="8"/>
        <v>123</v>
      </c>
      <c r="G164" s="14">
        <f t="shared" si="6"/>
        <v>64.772137962539972</v>
      </c>
      <c r="H164" s="14">
        <f t="shared" si="7"/>
        <v>63.862531758509093</v>
      </c>
    </row>
    <row r="165" spans="2:8" x14ac:dyDescent="0.2">
      <c r="B165" s="1" t="s">
        <v>125</v>
      </c>
      <c r="C165" s="1">
        <v>65</v>
      </c>
      <c r="D165" s="1" t="s">
        <v>208</v>
      </c>
      <c r="E165" s="2">
        <f t="shared" si="5"/>
        <v>41730</v>
      </c>
      <c r="F165" s="1">
        <f t="shared" si="8"/>
        <v>124</v>
      </c>
      <c r="G165" s="14">
        <f t="shared" si="6"/>
        <v>64.737542256738237</v>
      </c>
      <c r="H165" s="14">
        <f t="shared" si="7"/>
        <v>64.351129617668363</v>
      </c>
    </row>
    <row r="166" spans="2:8" x14ac:dyDescent="0.2">
      <c r="B166" s="1" t="s">
        <v>126</v>
      </c>
      <c r="C166" s="1">
        <v>69</v>
      </c>
      <c r="D166" s="1" t="s">
        <v>209</v>
      </c>
      <c r="E166" s="2">
        <f t="shared" si="5"/>
        <v>41760</v>
      </c>
      <c r="F166" s="1">
        <f t="shared" si="8"/>
        <v>125</v>
      </c>
      <c r="G166" s="14">
        <f t="shared" si="6"/>
        <v>64.702946550936488</v>
      </c>
      <c r="H166" s="14">
        <f t="shared" si="7"/>
        <v>68.786405583497526</v>
      </c>
    </row>
    <row r="167" spans="2:8" x14ac:dyDescent="0.2">
      <c r="B167" s="1" t="s">
        <v>127</v>
      </c>
      <c r="C167" s="1">
        <v>79</v>
      </c>
      <c r="D167" s="1" t="s">
        <v>210</v>
      </c>
      <c r="E167" s="2">
        <f t="shared" si="5"/>
        <v>41791</v>
      </c>
      <c r="F167" s="1">
        <f t="shared" si="8"/>
        <v>126</v>
      </c>
      <c r="G167" s="14">
        <f t="shared" si="6"/>
        <v>64.668350845134754</v>
      </c>
      <c r="H167" s="14">
        <f t="shared" si="7"/>
        <v>79.598723692364175</v>
      </c>
    </row>
    <row r="168" spans="2:8" x14ac:dyDescent="0.2">
      <c r="B168" s="1" t="s">
        <v>128</v>
      </c>
      <c r="C168" s="1">
        <v>87</v>
      </c>
      <c r="D168" s="1" t="s">
        <v>211</v>
      </c>
      <c r="E168" s="2">
        <f t="shared" si="5"/>
        <v>41821</v>
      </c>
      <c r="F168" s="1">
        <f t="shared" si="8"/>
        <v>127</v>
      </c>
      <c r="G168" s="14">
        <f t="shared" si="6"/>
        <v>64.633755139333019</v>
      </c>
      <c r="H168" s="14">
        <f t="shared" si="7"/>
        <v>88.485911558146455</v>
      </c>
    </row>
    <row r="169" spans="2:8" x14ac:dyDescent="0.2">
      <c r="B169" s="1" t="s">
        <v>129</v>
      </c>
      <c r="C169" s="1">
        <v>76</v>
      </c>
      <c r="D169" s="1" t="s">
        <v>212</v>
      </c>
      <c r="E169" s="2">
        <f t="shared" si="5"/>
        <v>41852</v>
      </c>
      <c r="F169" s="1">
        <f t="shared" si="8"/>
        <v>128</v>
      </c>
      <c r="G169" s="14">
        <f t="shared" si="6"/>
        <v>64.599159433531284</v>
      </c>
      <c r="H169" s="14">
        <f t="shared" si="7"/>
        <v>78.818103784627368</v>
      </c>
    </row>
    <row r="170" spans="2:8" x14ac:dyDescent="0.2">
      <c r="B170" s="1" t="s">
        <v>130</v>
      </c>
      <c r="C170" s="1">
        <v>55</v>
      </c>
      <c r="D170" s="1" t="s">
        <v>213</v>
      </c>
      <c r="E170" s="2">
        <f t="shared" ref="E170:E233" si="9">DATE(LEFT(B170,4),RIGHT(B170,2),1)</f>
        <v>41883</v>
      </c>
      <c r="F170" s="1">
        <f t="shared" si="8"/>
        <v>129</v>
      </c>
      <c r="G170" s="14">
        <f t="shared" ref="G170:G233" si="10">F170*$C$37+$C$38</f>
        <v>64.564563727729549</v>
      </c>
      <c r="H170" s="14">
        <f t="shared" ref="H170:H233" si="11">VLOOKUP(D170,$J$41:$K$53,2,0)*G170</f>
        <v>58.404939571895369</v>
      </c>
    </row>
    <row r="171" spans="2:8" x14ac:dyDescent="0.2">
      <c r="B171" s="1" t="s">
        <v>131</v>
      </c>
      <c r="C171" s="1">
        <v>49</v>
      </c>
      <c r="D171" s="1" t="s">
        <v>214</v>
      </c>
      <c r="E171" s="2">
        <f t="shared" si="9"/>
        <v>41913</v>
      </c>
      <c r="F171" s="1">
        <f t="shared" si="8"/>
        <v>130</v>
      </c>
      <c r="G171" s="14">
        <f t="shared" si="10"/>
        <v>64.529968021927814</v>
      </c>
      <c r="H171" s="14">
        <f t="shared" si="11"/>
        <v>50.746318880288165</v>
      </c>
    </row>
    <row r="172" spans="2:8" x14ac:dyDescent="0.2">
      <c r="B172" s="1" t="s">
        <v>132</v>
      </c>
      <c r="C172" s="1">
        <v>47</v>
      </c>
      <c r="D172" s="1" t="s">
        <v>215</v>
      </c>
      <c r="E172" s="2">
        <f t="shared" si="9"/>
        <v>41944</v>
      </c>
      <c r="F172" s="1">
        <f t="shared" ref="F172:F235" si="12">F171+1</f>
        <v>131</v>
      </c>
      <c r="G172" s="14">
        <f t="shared" si="10"/>
        <v>64.49537231612608</v>
      </c>
      <c r="H172" s="14">
        <f t="shared" si="11"/>
        <v>47.337838653433472</v>
      </c>
    </row>
    <row r="173" spans="2:8" x14ac:dyDescent="0.2">
      <c r="B173" s="1" t="s">
        <v>133</v>
      </c>
      <c r="C173" s="1">
        <v>51</v>
      </c>
      <c r="D173" s="1" t="s">
        <v>216</v>
      </c>
      <c r="E173" s="2">
        <f t="shared" si="9"/>
        <v>41974</v>
      </c>
      <c r="F173" s="1">
        <f t="shared" si="12"/>
        <v>132</v>
      </c>
      <c r="G173" s="14">
        <f t="shared" si="10"/>
        <v>64.460776610324345</v>
      </c>
      <c r="H173" s="14">
        <f t="shared" si="11"/>
        <v>49.770235772810878</v>
      </c>
    </row>
    <row r="174" spans="2:8" x14ac:dyDescent="0.2">
      <c r="B174" s="1" t="s">
        <v>134</v>
      </c>
      <c r="C174" s="1">
        <v>60</v>
      </c>
      <c r="D174" s="1" t="s">
        <v>205</v>
      </c>
      <c r="E174" s="2">
        <f t="shared" si="9"/>
        <v>42005</v>
      </c>
      <c r="F174" s="1">
        <f t="shared" si="12"/>
        <v>133</v>
      </c>
      <c r="G174" s="14">
        <f t="shared" si="10"/>
        <v>64.42618090452261</v>
      </c>
      <c r="H174" s="14">
        <f t="shared" si="11"/>
        <v>61.960851877231583</v>
      </c>
    </row>
    <row r="175" spans="2:8" x14ac:dyDescent="0.2">
      <c r="B175" s="1" t="s">
        <v>135</v>
      </c>
      <c r="C175" s="1">
        <v>60</v>
      </c>
      <c r="D175" s="1" t="s">
        <v>206</v>
      </c>
      <c r="E175" s="2">
        <f t="shared" si="9"/>
        <v>42036</v>
      </c>
      <c r="F175" s="1">
        <f t="shared" si="12"/>
        <v>134</v>
      </c>
      <c r="G175" s="14">
        <f t="shared" si="10"/>
        <v>64.391585198720875</v>
      </c>
      <c r="H175" s="14">
        <f t="shared" si="11"/>
        <v>60.772214710308624</v>
      </c>
    </row>
    <row r="176" spans="2:8" x14ac:dyDescent="0.2">
      <c r="B176" s="1" t="s">
        <v>136</v>
      </c>
      <c r="C176" s="1">
        <v>65</v>
      </c>
      <c r="D176" s="1" t="s">
        <v>207</v>
      </c>
      <c r="E176" s="2">
        <f t="shared" si="9"/>
        <v>42064</v>
      </c>
      <c r="F176" s="1">
        <f t="shared" si="12"/>
        <v>135</v>
      </c>
      <c r="G176" s="14">
        <f t="shared" si="10"/>
        <v>64.356989492919141</v>
      </c>
      <c r="H176" s="14">
        <f t="shared" si="11"/>
        <v>63.453213289802839</v>
      </c>
    </row>
    <row r="177" spans="2:8" x14ac:dyDescent="0.2">
      <c r="B177" s="1" t="s">
        <v>137</v>
      </c>
      <c r="C177" s="1">
        <v>67</v>
      </c>
      <c r="D177" s="1" t="s">
        <v>208</v>
      </c>
      <c r="E177" s="2">
        <f t="shared" si="9"/>
        <v>42095</v>
      </c>
      <c r="F177" s="1">
        <f t="shared" si="12"/>
        <v>136</v>
      </c>
      <c r="G177" s="14">
        <f t="shared" si="10"/>
        <v>64.322393787117392</v>
      </c>
      <c r="H177" s="14">
        <f t="shared" si="11"/>
        <v>63.938459132384885</v>
      </c>
    </row>
    <row r="178" spans="2:8" x14ac:dyDescent="0.2">
      <c r="B178" s="1" t="s">
        <v>138</v>
      </c>
      <c r="C178" s="1">
        <v>71</v>
      </c>
      <c r="D178" s="1" t="s">
        <v>209</v>
      </c>
      <c r="E178" s="2">
        <f t="shared" si="9"/>
        <v>42125</v>
      </c>
      <c r="F178" s="1">
        <f t="shared" si="12"/>
        <v>137</v>
      </c>
      <c r="G178" s="14">
        <f t="shared" si="10"/>
        <v>64.287798081315657</v>
      </c>
      <c r="H178" s="14">
        <f t="shared" si="11"/>
        <v>68.345056734164572</v>
      </c>
    </row>
    <row r="179" spans="2:8" x14ac:dyDescent="0.2">
      <c r="B179" s="1" t="s">
        <v>139</v>
      </c>
      <c r="C179" s="1">
        <v>81</v>
      </c>
      <c r="D179" s="1" t="s">
        <v>210</v>
      </c>
      <c r="E179" s="2">
        <f t="shared" si="9"/>
        <v>42156</v>
      </c>
      <c r="F179" s="1">
        <f t="shared" si="12"/>
        <v>138</v>
      </c>
      <c r="G179" s="14">
        <f t="shared" si="10"/>
        <v>64.253202375513922</v>
      </c>
      <c r="H179" s="14">
        <f t="shared" si="11"/>
        <v>79.087727387482488</v>
      </c>
    </row>
    <row r="180" spans="2:8" x14ac:dyDescent="0.2">
      <c r="B180" s="1" t="s">
        <v>140</v>
      </c>
      <c r="C180" s="1">
        <v>93</v>
      </c>
      <c r="D180" s="1" t="s">
        <v>211</v>
      </c>
      <c r="E180" s="2">
        <f t="shared" si="9"/>
        <v>42186</v>
      </c>
      <c r="F180" s="1">
        <f t="shared" si="12"/>
        <v>139</v>
      </c>
      <c r="G180" s="14">
        <f t="shared" si="10"/>
        <v>64.218606669712187</v>
      </c>
      <c r="H180" s="14">
        <f t="shared" si="11"/>
        <v>87.917558525165802</v>
      </c>
    </row>
    <row r="181" spans="2:8" x14ac:dyDescent="0.2">
      <c r="B181" s="1" t="s">
        <v>141</v>
      </c>
      <c r="C181" s="1">
        <v>80</v>
      </c>
      <c r="D181" s="1" t="s">
        <v>212</v>
      </c>
      <c r="E181" s="2">
        <f t="shared" si="9"/>
        <v>42217</v>
      </c>
      <c r="F181" s="1">
        <f t="shared" si="12"/>
        <v>140</v>
      </c>
      <c r="G181" s="14">
        <f t="shared" si="10"/>
        <v>64.184010963910453</v>
      </c>
      <c r="H181" s="14">
        <f t="shared" si="11"/>
        <v>78.311576835181967</v>
      </c>
    </row>
    <row r="182" spans="2:8" x14ac:dyDescent="0.2">
      <c r="B182" s="1" t="s">
        <v>142</v>
      </c>
      <c r="C182" s="1">
        <v>62</v>
      </c>
      <c r="D182" s="1" t="s">
        <v>213</v>
      </c>
      <c r="E182" s="2">
        <f t="shared" si="9"/>
        <v>42248</v>
      </c>
      <c r="F182" s="1">
        <f t="shared" si="12"/>
        <v>141</v>
      </c>
      <c r="G182" s="14">
        <f t="shared" si="10"/>
        <v>64.149415258108718</v>
      </c>
      <c r="H182" s="14">
        <f t="shared" si="11"/>
        <v>58.029397325783115</v>
      </c>
    </row>
    <row r="183" spans="2:8" x14ac:dyDescent="0.2">
      <c r="B183" s="1" t="s">
        <v>143</v>
      </c>
      <c r="C183" s="1">
        <v>52</v>
      </c>
      <c r="D183" s="1" t="s">
        <v>214</v>
      </c>
      <c r="E183" s="2">
        <f t="shared" si="9"/>
        <v>42278</v>
      </c>
      <c r="F183" s="1">
        <f t="shared" si="12"/>
        <v>142</v>
      </c>
      <c r="G183" s="14">
        <f t="shared" si="10"/>
        <v>64.114819552306983</v>
      </c>
      <c r="H183" s="14">
        <f t="shared" si="11"/>
        <v>50.419846432403432</v>
      </c>
    </row>
    <row r="184" spans="2:8" x14ac:dyDescent="0.2">
      <c r="B184" s="1" t="s">
        <v>144</v>
      </c>
      <c r="C184" s="1">
        <v>47</v>
      </c>
      <c r="D184" s="1" t="s">
        <v>215</v>
      </c>
      <c r="E184" s="2">
        <f t="shared" si="9"/>
        <v>42309</v>
      </c>
      <c r="F184" s="1">
        <f t="shared" si="12"/>
        <v>143</v>
      </c>
      <c r="G184" s="14">
        <f t="shared" si="10"/>
        <v>64.080223846505248</v>
      </c>
      <c r="H184" s="14">
        <f t="shared" si="11"/>
        <v>47.03313103540772</v>
      </c>
    </row>
    <row r="185" spans="2:8" x14ac:dyDescent="0.2">
      <c r="B185" s="1" t="s">
        <v>145</v>
      </c>
      <c r="C185" s="1">
        <v>53</v>
      </c>
      <c r="D185" s="1" t="s">
        <v>216</v>
      </c>
      <c r="E185" s="2">
        <f t="shared" si="9"/>
        <v>42339</v>
      </c>
      <c r="F185" s="1">
        <f t="shared" si="12"/>
        <v>144</v>
      </c>
      <c r="G185" s="14">
        <f t="shared" si="10"/>
        <v>64.045628140703514</v>
      </c>
      <c r="H185" s="14">
        <f t="shared" si="11"/>
        <v>49.449699187614961</v>
      </c>
    </row>
    <row r="186" spans="2:8" x14ac:dyDescent="0.2">
      <c r="B186" s="1" t="s">
        <v>146</v>
      </c>
      <c r="C186" s="1">
        <v>62</v>
      </c>
      <c r="D186" s="1" t="s">
        <v>205</v>
      </c>
      <c r="E186" s="2">
        <f t="shared" si="9"/>
        <v>42370</v>
      </c>
      <c r="F186" s="1">
        <f t="shared" si="12"/>
        <v>145</v>
      </c>
      <c r="G186" s="14">
        <f t="shared" si="10"/>
        <v>64.011032434901779</v>
      </c>
      <c r="H186" s="14">
        <f t="shared" si="11"/>
        <v>61.561589458256968</v>
      </c>
    </row>
    <row r="187" spans="2:8" x14ac:dyDescent="0.2">
      <c r="B187" s="1" t="s">
        <v>147</v>
      </c>
      <c r="C187" s="1">
        <v>64</v>
      </c>
      <c r="D187" s="1" t="s">
        <v>206</v>
      </c>
      <c r="E187" s="2">
        <f t="shared" si="9"/>
        <v>42401</v>
      </c>
      <c r="F187" s="1">
        <f t="shared" si="12"/>
        <v>146</v>
      </c>
      <c r="G187" s="14">
        <f t="shared" si="10"/>
        <v>63.976436729100037</v>
      </c>
      <c r="H187" s="14">
        <f t="shared" si="11"/>
        <v>60.380401217061149</v>
      </c>
    </row>
    <row r="188" spans="2:8" x14ac:dyDescent="0.2">
      <c r="B188" s="1" t="s">
        <v>148</v>
      </c>
      <c r="C188" s="1">
        <v>69</v>
      </c>
      <c r="D188" s="1" t="s">
        <v>207</v>
      </c>
      <c r="E188" s="2">
        <f t="shared" si="9"/>
        <v>42430</v>
      </c>
      <c r="F188" s="1">
        <f t="shared" si="12"/>
        <v>147</v>
      </c>
      <c r="G188" s="14">
        <f t="shared" si="10"/>
        <v>63.941841023298302</v>
      </c>
      <c r="H188" s="14">
        <f t="shared" si="11"/>
        <v>63.043894821096586</v>
      </c>
    </row>
    <row r="189" spans="2:8" x14ac:dyDescent="0.2">
      <c r="B189" s="1" t="s">
        <v>149</v>
      </c>
      <c r="C189" s="1">
        <v>68</v>
      </c>
      <c r="D189" s="1" t="s">
        <v>208</v>
      </c>
      <c r="E189" s="2">
        <f t="shared" si="9"/>
        <v>42461</v>
      </c>
      <c r="F189" s="1">
        <f t="shared" si="12"/>
        <v>148</v>
      </c>
      <c r="G189" s="14">
        <f t="shared" si="10"/>
        <v>63.907245317496567</v>
      </c>
      <c r="H189" s="14">
        <f t="shared" si="11"/>
        <v>63.525788647101436</v>
      </c>
    </row>
    <row r="190" spans="2:8" x14ac:dyDescent="0.2">
      <c r="B190" s="1" t="s">
        <v>150</v>
      </c>
      <c r="C190" s="1">
        <v>73</v>
      </c>
      <c r="D190" s="1" t="s">
        <v>209</v>
      </c>
      <c r="E190" s="2">
        <f t="shared" si="9"/>
        <v>42491</v>
      </c>
      <c r="F190" s="1">
        <f t="shared" si="12"/>
        <v>149</v>
      </c>
      <c r="G190" s="14">
        <f t="shared" si="10"/>
        <v>63.872649611694833</v>
      </c>
      <c r="H190" s="14">
        <f t="shared" si="11"/>
        <v>67.903707884831633</v>
      </c>
    </row>
    <row r="191" spans="2:8" x14ac:dyDescent="0.2">
      <c r="B191" s="1" t="s">
        <v>151</v>
      </c>
      <c r="C191" s="1">
        <v>82</v>
      </c>
      <c r="D191" s="1" t="s">
        <v>210</v>
      </c>
      <c r="E191" s="2">
        <f t="shared" si="9"/>
        <v>42522</v>
      </c>
      <c r="F191" s="1">
        <f t="shared" si="12"/>
        <v>150</v>
      </c>
      <c r="G191" s="14">
        <f t="shared" si="10"/>
        <v>63.838053905893098</v>
      </c>
      <c r="H191" s="14">
        <f t="shared" si="11"/>
        <v>78.576731082600801</v>
      </c>
    </row>
    <row r="192" spans="2:8" x14ac:dyDescent="0.2">
      <c r="B192" s="1" t="s">
        <v>152</v>
      </c>
      <c r="C192" s="1">
        <v>91</v>
      </c>
      <c r="D192" s="1" t="s">
        <v>211</v>
      </c>
      <c r="E192" s="2">
        <f t="shared" si="9"/>
        <v>42552</v>
      </c>
      <c r="F192" s="1">
        <f t="shared" si="12"/>
        <v>151</v>
      </c>
      <c r="G192" s="14">
        <f t="shared" si="10"/>
        <v>63.803458200091356</v>
      </c>
      <c r="H192" s="14">
        <f t="shared" si="11"/>
        <v>87.349205492185149</v>
      </c>
    </row>
    <row r="193" spans="2:8" x14ac:dyDescent="0.2">
      <c r="B193" s="1" t="s">
        <v>153</v>
      </c>
      <c r="C193" s="1">
        <v>85</v>
      </c>
      <c r="D193" s="1" t="s">
        <v>212</v>
      </c>
      <c r="E193" s="2">
        <f t="shared" si="9"/>
        <v>42583</v>
      </c>
      <c r="F193" s="1">
        <f t="shared" si="12"/>
        <v>152</v>
      </c>
      <c r="G193" s="14">
        <f t="shared" si="10"/>
        <v>63.768862494289621</v>
      </c>
      <c r="H193" s="14">
        <f t="shared" si="11"/>
        <v>77.805049885736565</v>
      </c>
    </row>
    <row r="194" spans="2:8" x14ac:dyDescent="0.2">
      <c r="B194" s="1" t="s">
        <v>154</v>
      </c>
      <c r="C194" s="1">
        <v>61</v>
      </c>
      <c r="D194" s="1" t="s">
        <v>213</v>
      </c>
      <c r="E194" s="2">
        <f t="shared" si="9"/>
        <v>42614</v>
      </c>
      <c r="F194" s="1">
        <f t="shared" si="12"/>
        <v>153</v>
      </c>
      <c r="G194" s="14">
        <f t="shared" si="10"/>
        <v>63.734266788487886</v>
      </c>
      <c r="H194" s="14">
        <f t="shared" si="11"/>
        <v>57.653855079670855</v>
      </c>
    </row>
    <row r="195" spans="2:8" x14ac:dyDescent="0.2">
      <c r="B195" s="1" t="s">
        <v>155</v>
      </c>
      <c r="C195" s="1">
        <v>55</v>
      </c>
      <c r="D195" s="1" t="s">
        <v>214</v>
      </c>
      <c r="E195" s="2">
        <f t="shared" si="9"/>
        <v>42644</v>
      </c>
      <c r="F195" s="1">
        <f t="shared" si="12"/>
        <v>154</v>
      </c>
      <c r="G195" s="14">
        <f t="shared" si="10"/>
        <v>63.699671082686152</v>
      </c>
      <c r="H195" s="14">
        <f t="shared" si="11"/>
        <v>50.093373984518699</v>
      </c>
    </row>
    <row r="196" spans="2:8" x14ac:dyDescent="0.2">
      <c r="B196" s="1" t="s">
        <v>156</v>
      </c>
      <c r="C196" s="1">
        <v>48</v>
      </c>
      <c r="D196" s="1" t="s">
        <v>215</v>
      </c>
      <c r="E196" s="2">
        <f t="shared" si="9"/>
        <v>42675</v>
      </c>
      <c r="F196" s="1">
        <f t="shared" si="12"/>
        <v>155</v>
      </c>
      <c r="G196" s="14">
        <f t="shared" si="10"/>
        <v>63.665075376884417</v>
      </c>
      <c r="H196" s="14">
        <f t="shared" si="11"/>
        <v>46.728423417381968</v>
      </c>
    </row>
    <row r="197" spans="2:8" x14ac:dyDescent="0.2">
      <c r="B197" s="1" t="s">
        <v>157</v>
      </c>
      <c r="C197" s="1">
        <v>51</v>
      </c>
      <c r="D197" s="1" t="s">
        <v>216</v>
      </c>
      <c r="E197" s="2">
        <f t="shared" si="9"/>
        <v>42705</v>
      </c>
      <c r="F197" s="1">
        <f t="shared" si="12"/>
        <v>156</v>
      </c>
      <c r="G197" s="14">
        <f t="shared" si="10"/>
        <v>63.630479671082682</v>
      </c>
      <c r="H197" s="14">
        <f t="shared" si="11"/>
        <v>49.129162602419036</v>
      </c>
    </row>
    <row r="198" spans="2:8" x14ac:dyDescent="0.2">
      <c r="B198" s="1" t="s">
        <v>158</v>
      </c>
      <c r="C198" s="1">
        <v>62</v>
      </c>
      <c r="D198" s="1" t="s">
        <v>205</v>
      </c>
      <c r="E198" s="2">
        <f t="shared" si="9"/>
        <v>42736</v>
      </c>
      <c r="F198" s="1">
        <f t="shared" si="12"/>
        <v>157</v>
      </c>
      <c r="G198" s="14">
        <f t="shared" si="10"/>
        <v>63.595883965280947</v>
      </c>
      <c r="H198" s="14">
        <f t="shared" si="11"/>
        <v>61.162327039282353</v>
      </c>
    </row>
    <row r="199" spans="2:8" x14ac:dyDescent="0.2">
      <c r="B199" s="1" t="s">
        <v>159</v>
      </c>
      <c r="C199" s="1">
        <v>63</v>
      </c>
      <c r="D199" s="1" t="s">
        <v>206</v>
      </c>
      <c r="E199" s="2">
        <f t="shared" si="9"/>
        <v>42767</v>
      </c>
      <c r="F199" s="1">
        <f t="shared" si="12"/>
        <v>158</v>
      </c>
      <c r="G199" s="14">
        <f t="shared" si="10"/>
        <v>63.561288259479205</v>
      </c>
      <c r="H199" s="14">
        <f t="shared" si="11"/>
        <v>59.988587723813673</v>
      </c>
    </row>
    <row r="200" spans="2:8" x14ac:dyDescent="0.2">
      <c r="B200" s="1" t="s">
        <v>160</v>
      </c>
      <c r="C200" s="1">
        <v>66</v>
      </c>
      <c r="D200" s="1" t="s">
        <v>207</v>
      </c>
      <c r="E200" s="2">
        <f t="shared" si="9"/>
        <v>42795</v>
      </c>
      <c r="F200" s="1">
        <f t="shared" si="12"/>
        <v>159</v>
      </c>
      <c r="G200" s="14">
        <f t="shared" si="10"/>
        <v>63.526692553677471</v>
      </c>
      <c r="H200" s="14">
        <f t="shared" si="11"/>
        <v>62.634576352390333</v>
      </c>
    </row>
    <row r="201" spans="2:8" x14ac:dyDescent="0.2">
      <c r="B201" s="1" t="s">
        <v>161</v>
      </c>
      <c r="C201" s="1">
        <v>70</v>
      </c>
      <c r="D201" s="1" t="s">
        <v>208</v>
      </c>
      <c r="E201" s="2">
        <f t="shared" si="9"/>
        <v>42826</v>
      </c>
      <c r="F201" s="1">
        <f t="shared" si="12"/>
        <v>160</v>
      </c>
      <c r="G201" s="14">
        <f t="shared" si="10"/>
        <v>63.492096847875736</v>
      </c>
      <c r="H201" s="14">
        <f t="shared" si="11"/>
        <v>63.113118161817972</v>
      </c>
    </row>
    <row r="202" spans="2:8" x14ac:dyDescent="0.2">
      <c r="B202" s="1" t="s">
        <v>162</v>
      </c>
      <c r="C202" s="1">
        <v>71</v>
      </c>
      <c r="D202" s="1" t="s">
        <v>209</v>
      </c>
      <c r="E202" s="2">
        <f t="shared" si="9"/>
        <v>42856</v>
      </c>
      <c r="F202" s="1">
        <f t="shared" si="12"/>
        <v>161</v>
      </c>
      <c r="G202" s="14">
        <f t="shared" si="10"/>
        <v>63.457501142074001</v>
      </c>
      <c r="H202" s="14">
        <f t="shared" si="11"/>
        <v>67.462359035498693</v>
      </c>
    </row>
    <row r="203" spans="2:8" x14ac:dyDescent="0.2">
      <c r="B203" s="1" t="s">
        <v>163</v>
      </c>
      <c r="C203" s="1">
        <v>85</v>
      </c>
      <c r="D203" s="1" t="s">
        <v>210</v>
      </c>
      <c r="E203" s="2">
        <f t="shared" si="9"/>
        <v>42887</v>
      </c>
      <c r="F203" s="1">
        <f t="shared" si="12"/>
        <v>162</v>
      </c>
      <c r="G203" s="14">
        <f t="shared" si="10"/>
        <v>63.422905436272266</v>
      </c>
      <c r="H203" s="14">
        <f t="shared" si="11"/>
        <v>78.065734777719115</v>
      </c>
    </row>
    <row r="204" spans="2:8" x14ac:dyDescent="0.2">
      <c r="B204" s="1" t="s">
        <v>164</v>
      </c>
      <c r="C204" s="1">
        <v>96</v>
      </c>
      <c r="D204" s="1" t="s">
        <v>211</v>
      </c>
      <c r="E204" s="2">
        <f t="shared" si="9"/>
        <v>42917</v>
      </c>
      <c r="F204" s="1">
        <f t="shared" si="12"/>
        <v>163</v>
      </c>
      <c r="G204" s="14">
        <f t="shared" si="10"/>
        <v>63.388309730470525</v>
      </c>
      <c r="H204" s="14">
        <f t="shared" si="11"/>
        <v>86.780852459204496</v>
      </c>
    </row>
    <row r="205" spans="2:8" x14ac:dyDescent="0.2">
      <c r="B205" s="1" t="s">
        <v>165</v>
      </c>
      <c r="C205" s="1">
        <v>80</v>
      </c>
      <c r="D205" s="1" t="s">
        <v>212</v>
      </c>
      <c r="E205" s="2">
        <f t="shared" si="9"/>
        <v>42948</v>
      </c>
      <c r="F205" s="1">
        <f t="shared" si="12"/>
        <v>164</v>
      </c>
      <c r="G205" s="14">
        <f t="shared" si="10"/>
        <v>63.35371402466879</v>
      </c>
      <c r="H205" s="14">
        <f t="shared" si="11"/>
        <v>77.298522936291164</v>
      </c>
    </row>
    <row r="206" spans="2:8" x14ac:dyDescent="0.2">
      <c r="B206" s="1" t="s">
        <v>166</v>
      </c>
      <c r="C206" s="1">
        <v>63</v>
      </c>
      <c r="D206" s="1" t="s">
        <v>213</v>
      </c>
      <c r="E206" s="2">
        <f t="shared" si="9"/>
        <v>42979</v>
      </c>
      <c r="F206" s="1">
        <f t="shared" si="12"/>
        <v>165</v>
      </c>
      <c r="G206" s="14">
        <f t="shared" si="10"/>
        <v>63.319118318867055</v>
      </c>
      <c r="H206" s="14">
        <f t="shared" si="11"/>
        <v>57.278312833558601</v>
      </c>
    </row>
    <row r="207" spans="2:8" x14ac:dyDescent="0.2">
      <c r="B207" s="1" t="s">
        <v>167</v>
      </c>
      <c r="C207" s="1">
        <v>52</v>
      </c>
      <c r="D207" s="1" t="s">
        <v>214</v>
      </c>
      <c r="E207" s="2">
        <f t="shared" si="9"/>
        <v>43009</v>
      </c>
      <c r="F207" s="1">
        <f t="shared" si="12"/>
        <v>166</v>
      </c>
      <c r="G207" s="14">
        <f t="shared" si="10"/>
        <v>63.28452261306532</v>
      </c>
      <c r="H207" s="14">
        <f t="shared" si="11"/>
        <v>49.766901536633966</v>
      </c>
    </row>
    <row r="208" spans="2:8" x14ac:dyDescent="0.2">
      <c r="B208" s="1" t="s">
        <v>168</v>
      </c>
      <c r="C208" s="1">
        <v>48</v>
      </c>
      <c r="D208" s="1" t="s">
        <v>215</v>
      </c>
      <c r="E208" s="2">
        <f t="shared" si="9"/>
        <v>43040</v>
      </c>
      <c r="F208" s="1">
        <f t="shared" si="12"/>
        <v>167</v>
      </c>
      <c r="G208" s="14">
        <f t="shared" si="10"/>
        <v>63.249926907263585</v>
      </c>
      <c r="H208" s="14">
        <f t="shared" si="11"/>
        <v>46.423715799356216</v>
      </c>
    </row>
    <row r="209" spans="2:8" x14ac:dyDescent="0.2">
      <c r="B209" s="1" t="s">
        <v>169</v>
      </c>
      <c r="C209" s="1">
        <v>51</v>
      </c>
      <c r="D209" s="1" t="s">
        <v>216</v>
      </c>
      <c r="E209" s="2">
        <f t="shared" si="9"/>
        <v>43070</v>
      </c>
      <c r="F209" s="1">
        <f t="shared" si="12"/>
        <v>168</v>
      </c>
      <c r="G209" s="14">
        <f t="shared" si="10"/>
        <v>63.215331201461851</v>
      </c>
      <c r="H209" s="14">
        <f t="shared" si="11"/>
        <v>48.808626017223119</v>
      </c>
    </row>
    <row r="210" spans="2:8" x14ac:dyDescent="0.2">
      <c r="B210" s="1" t="s">
        <v>170</v>
      </c>
      <c r="C210" s="1">
        <v>62</v>
      </c>
      <c r="D210" s="1" t="s">
        <v>205</v>
      </c>
      <c r="E210" s="2">
        <f t="shared" si="9"/>
        <v>43101</v>
      </c>
      <c r="F210" s="1">
        <f t="shared" si="12"/>
        <v>169</v>
      </c>
      <c r="G210" s="14">
        <f t="shared" si="10"/>
        <v>63.180735495660116</v>
      </c>
      <c r="H210" s="14">
        <f t="shared" si="11"/>
        <v>60.763064620307745</v>
      </c>
    </row>
    <row r="211" spans="2:8" x14ac:dyDescent="0.2">
      <c r="B211" s="1" t="s">
        <v>171</v>
      </c>
      <c r="C211" s="1">
        <v>61</v>
      </c>
      <c r="D211" s="1" t="s">
        <v>206</v>
      </c>
      <c r="E211" s="2">
        <f t="shared" si="9"/>
        <v>43132</v>
      </c>
      <c r="F211" s="1">
        <f t="shared" si="12"/>
        <v>170</v>
      </c>
      <c r="G211" s="14">
        <f t="shared" si="10"/>
        <v>63.146139789858374</v>
      </c>
      <c r="H211" s="14">
        <f t="shared" si="11"/>
        <v>59.596774230566197</v>
      </c>
    </row>
    <row r="212" spans="2:8" x14ac:dyDescent="0.2">
      <c r="B212" s="1" t="s">
        <v>172</v>
      </c>
      <c r="C212" s="1">
        <v>65</v>
      </c>
      <c r="D212" s="1" t="s">
        <v>207</v>
      </c>
      <c r="E212" s="2">
        <f t="shared" si="9"/>
        <v>43160</v>
      </c>
      <c r="F212" s="1">
        <f t="shared" si="12"/>
        <v>171</v>
      </c>
      <c r="G212" s="14">
        <f t="shared" si="10"/>
        <v>63.111544084056639</v>
      </c>
      <c r="H212" s="14">
        <f t="shared" si="11"/>
        <v>62.225257883684087</v>
      </c>
    </row>
    <row r="213" spans="2:8" x14ac:dyDescent="0.2">
      <c r="B213" s="1" t="s">
        <v>173</v>
      </c>
      <c r="C213" s="1">
        <v>68</v>
      </c>
      <c r="D213" s="1" t="s">
        <v>208</v>
      </c>
      <c r="E213" s="2">
        <f t="shared" si="9"/>
        <v>43191</v>
      </c>
      <c r="F213" s="1">
        <f t="shared" si="12"/>
        <v>172</v>
      </c>
      <c r="G213" s="14">
        <f t="shared" si="10"/>
        <v>63.076948378254905</v>
      </c>
      <c r="H213" s="14">
        <f t="shared" si="11"/>
        <v>62.700447676534509</v>
      </c>
    </row>
    <row r="214" spans="2:8" x14ac:dyDescent="0.2">
      <c r="B214" s="1" t="s">
        <v>174</v>
      </c>
      <c r="C214" s="1">
        <v>72</v>
      </c>
      <c r="D214" s="1" t="s">
        <v>209</v>
      </c>
      <c r="E214" s="2">
        <f t="shared" si="9"/>
        <v>43221</v>
      </c>
      <c r="F214" s="1">
        <f t="shared" si="12"/>
        <v>173</v>
      </c>
      <c r="G214" s="14">
        <f t="shared" si="10"/>
        <v>63.04235267245317</v>
      </c>
      <c r="H214" s="14">
        <f t="shared" si="11"/>
        <v>67.021010186165753</v>
      </c>
    </row>
    <row r="215" spans="2:8" x14ac:dyDescent="0.2">
      <c r="B215" s="1" t="s">
        <v>175</v>
      </c>
      <c r="C215" s="1">
        <v>83</v>
      </c>
      <c r="D215" s="1" t="s">
        <v>210</v>
      </c>
      <c r="E215" s="2">
        <f t="shared" si="9"/>
        <v>43252</v>
      </c>
      <c r="F215" s="1">
        <f t="shared" si="12"/>
        <v>174</v>
      </c>
      <c r="G215" s="14">
        <f t="shared" si="10"/>
        <v>63.007756966651435</v>
      </c>
      <c r="H215" s="14">
        <f t="shared" si="11"/>
        <v>77.554738472837428</v>
      </c>
    </row>
    <row r="216" spans="2:8" x14ac:dyDescent="0.2">
      <c r="B216" s="1" t="s">
        <v>176</v>
      </c>
      <c r="C216" s="1">
        <v>92</v>
      </c>
      <c r="D216" s="1" t="s">
        <v>211</v>
      </c>
      <c r="E216" s="2">
        <f t="shared" si="9"/>
        <v>43282</v>
      </c>
      <c r="F216" s="1">
        <f t="shared" si="12"/>
        <v>175</v>
      </c>
      <c r="G216" s="14">
        <f t="shared" si="10"/>
        <v>62.973161260849693</v>
      </c>
      <c r="H216" s="14">
        <f t="shared" si="11"/>
        <v>86.212499426223843</v>
      </c>
    </row>
    <row r="217" spans="2:8" x14ac:dyDescent="0.2">
      <c r="B217" s="1" t="s">
        <v>177</v>
      </c>
      <c r="C217" s="1">
        <v>78</v>
      </c>
      <c r="D217" s="1" t="s">
        <v>212</v>
      </c>
      <c r="E217" s="2">
        <f t="shared" si="9"/>
        <v>43313</v>
      </c>
      <c r="F217" s="1">
        <f t="shared" si="12"/>
        <v>176</v>
      </c>
      <c r="G217" s="14">
        <f t="shared" si="10"/>
        <v>62.938565555047958</v>
      </c>
      <c r="H217" s="14">
        <f t="shared" si="11"/>
        <v>76.791995986845762</v>
      </c>
    </row>
    <row r="218" spans="2:8" x14ac:dyDescent="0.2">
      <c r="B218" s="1" t="s">
        <v>178</v>
      </c>
      <c r="C218" s="1">
        <v>59</v>
      </c>
      <c r="D218" s="1" t="s">
        <v>213</v>
      </c>
      <c r="E218" s="2">
        <f t="shared" si="9"/>
        <v>43344</v>
      </c>
      <c r="F218" s="1">
        <f t="shared" si="12"/>
        <v>177</v>
      </c>
      <c r="G218" s="14">
        <f t="shared" si="10"/>
        <v>62.903969849246224</v>
      </c>
      <c r="H218" s="14">
        <f t="shared" si="11"/>
        <v>56.902770587446348</v>
      </c>
    </row>
    <row r="219" spans="2:8" x14ac:dyDescent="0.2">
      <c r="B219" s="1" t="s">
        <v>179</v>
      </c>
      <c r="C219" s="1">
        <v>53</v>
      </c>
      <c r="D219" s="1" t="s">
        <v>214</v>
      </c>
      <c r="E219" s="2">
        <f t="shared" si="9"/>
        <v>43374</v>
      </c>
      <c r="F219" s="1">
        <f t="shared" si="12"/>
        <v>178</v>
      </c>
      <c r="G219" s="14">
        <f t="shared" si="10"/>
        <v>62.869374143444489</v>
      </c>
      <c r="H219" s="14">
        <f t="shared" si="11"/>
        <v>49.440429088749234</v>
      </c>
    </row>
    <row r="220" spans="2:8" x14ac:dyDescent="0.2">
      <c r="B220" s="1" t="s">
        <v>180</v>
      </c>
      <c r="C220" s="1">
        <v>47</v>
      </c>
      <c r="D220" s="1" t="s">
        <v>215</v>
      </c>
      <c r="E220" s="2">
        <f t="shared" si="9"/>
        <v>43405</v>
      </c>
      <c r="F220" s="1">
        <f t="shared" si="12"/>
        <v>179</v>
      </c>
      <c r="G220" s="14">
        <f t="shared" si="10"/>
        <v>62.834778437642754</v>
      </c>
      <c r="H220" s="14">
        <f t="shared" si="11"/>
        <v>46.119008181330464</v>
      </c>
    </row>
    <row r="221" spans="2:8" x14ac:dyDescent="0.2">
      <c r="B221" s="1" t="s">
        <v>181</v>
      </c>
      <c r="C221" s="1">
        <v>52</v>
      </c>
      <c r="D221" s="1" t="s">
        <v>216</v>
      </c>
      <c r="E221" s="2">
        <f t="shared" si="9"/>
        <v>43435</v>
      </c>
      <c r="F221" s="1">
        <f t="shared" si="12"/>
        <v>180</v>
      </c>
      <c r="G221" s="14">
        <f t="shared" si="10"/>
        <v>62.800182731841019</v>
      </c>
      <c r="H221" s="14">
        <f t="shared" si="11"/>
        <v>48.488089432027202</v>
      </c>
    </row>
    <row r="222" spans="2:8" x14ac:dyDescent="0.2">
      <c r="B222" s="1" t="s">
        <v>182</v>
      </c>
      <c r="C222" s="1">
        <v>61</v>
      </c>
      <c r="D222" s="1" t="s">
        <v>205</v>
      </c>
      <c r="E222" s="2">
        <f t="shared" si="9"/>
        <v>43466</v>
      </c>
      <c r="F222" s="1">
        <f t="shared" si="12"/>
        <v>181</v>
      </c>
      <c r="G222" s="14">
        <f t="shared" si="10"/>
        <v>62.765587026039277</v>
      </c>
      <c r="H222" s="14">
        <f t="shared" si="11"/>
        <v>60.363802201333122</v>
      </c>
    </row>
    <row r="223" spans="2:8" x14ac:dyDescent="0.2">
      <c r="B223" s="1" t="s">
        <v>183</v>
      </c>
      <c r="C223" s="1">
        <v>60</v>
      </c>
      <c r="D223" s="1" t="s">
        <v>206</v>
      </c>
      <c r="E223" s="2">
        <f t="shared" si="9"/>
        <v>43497</v>
      </c>
      <c r="F223" s="1">
        <f t="shared" si="12"/>
        <v>182</v>
      </c>
      <c r="G223" s="14">
        <f t="shared" si="10"/>
        <v>62.730991320237543</v>
      </c>
      <c r="H223" s="14">
        <f t="shared" si="11"/>
        <v>59.204960737318721</v>
      </c>
    </row>
    <row r="224" spans="2:8" x14ac:dyDescent="0.2">
      <c r="B224" s="1" t="s">
        <v>184</v>
      </c>
      <c r="C224" s="1">
        <v>64</v>
      </c>
      <c r="D224" s="1" t="s">
        <v>207</v>
      </c>
      <c r="E224" s="2">
        <f t="shared" si="9"/>
        <v>43525</v>
      </c>
      <c r="F224" s="1">
        <f t="shared" si="12"/>
        <v>183</v>
      </c>
      <c r="G224" s="14">
        <f t="shared" si="10"/>
        <v>62.696395614435808</v>
      </c>
      <c r="H224" s="14">
        <f t="shared" si="11"/>
        <v>61.815939414977834</v>
      </c>
    </row>
    <row r="225" spans="2:8" x14ac:dyDescent="0.2">
      <c r="B225" s="1" t="s">
        <v>185</v>
      </c>
      <c r="C225" s="1">
        <v>65</v>
      </c>
      <c r="D225" s="1" t="s">
        <v>208</v>
      </c>
      <c r="E225" s="2">
        <f t="shared" si="9"/>
        <v>43556</v>
      </c>
      <c r="F225" s="1">
        <f t="shared" si="12"/>
        <v>184</v>
      </c>
      <c r="G225" s="14">
        <f t="shared" si="10"/>
        <v>62.661799908634073</v>
      </c>
      <c r="H225" s="14">
        <f t="shared" si="11"/>
        <v>62.287777191251045</v>
      </c>
    </row>
    <row r="226" spans="2:8" x14ac:dyDescent="0.2">
      <c r="B226" s="1" t="s">
        <v>186</v>
      </c>
      <c r="C226" s="1">
        <v>68</v>
      </c>
      <c r="D226" s="1" t="s">
        <v>209</v>
      </c>
      <c r="E226" s="2">
        <f t="shared" si="9"/>
        <v>43586</v>
      </c>
      <c r="F226" s="1">
        <f t="shared" si="12"/>
        <v>185</v>
      </c>
      <c r="G226" s="14">
        <f t="shared" si="10"/>
        <v>62.627204202832338</v>
      </c>
      <c r="H226" s="14">
        <f t="shared" si="11"/>
        <v>66.579661336832814</v>
      </c>
    </row>
    <row r="227" spans="2:8" x14ac:dyDescent="0.2">
      <c r="B227" s="1" t="s">
        <v>187</v>
      </c>
      <c r="C227" s="1">
        <v>86</v>
      </c>
      <c r="D227" s="1" t="s">
        <v>210</v>
      </c>
      <c r="E227" s="2">
        <f t="shared" si="9"/>
        <v>43617</v>
      </c>
      <c r="F227" s="1">
        <f t="shared" si="12"/>
        <v>186</v>
      </c>
      <c r="G227" s="14">
        <f t="shared" si="10"/>
        <v>62.592608497030604</v>
      </c>
      <c r="H227" s="14">
        <f t="shared" si="11"/>
        <v>77.043742167955742</v>
      </c>
    </row>
    <row r="228" spans="2:8" x14ac:dyDescent="0.2">
      <c r="B228" s="1" t="s">
        <v>188</v>
      </c>
      <c r="C228" s="1">
        <v>88</v>
      </c>
      <c r="D228" s="1" t="s">
        <v>211</v>
      </c>
      <c r="E228" s="2">
        <f t="shared" si="9"/>
        <v>43647</v>
      </c>
      <c r="F228" s="1">
        <f t="shared" si="12"/>
        <v>187</v>
      </c>
      <c r="G228" s="14">
        <f t="shared" si="10"/>
        <v>62.558012791228862</v>
      </c>
      <c r="H228" s="14">
        <f t="shared" si="11"/>
        <v>85.64414639324319</v>
      </c>
    </row>
    <row r="229" spans="2:8" x14ac:dyDescent="0.2">
      <c r="B229" s="1" t="s">
        <v>189</v>
      </c>
      <c r="C229" s="1">
        <v>80</v>
      </c>
      <c r="D229" s="1" t="s">
        <v>212</v>
      </c>
      <c r="E229" s="2">
        <f t="shared" si="9"/>
        <v>43678</v>
      </c>
      <c r="F229" s="1">
        <f t="shared" si="12"/>
        <v>188</v>
      </c>
      <c r="G229" s="14">
        <f t="shared" si="10"/>
        <v>62.523417085427127</v>
      </c>
      <c r="H229" s="14">
        <f t="shared" si="11"/>
        <v>76.285469037400347</v>
      </c>
    </row>
    <row r="230" spans="2:8" x14ac:dyDescent="0.2">
      <c r="B230" s="1" t="s">
        <v>190</v>
      </c>
      <c r="C230" s="1">
        <v>59</v>
      </c>
      <c r="D230" s="1" t="s">
        <v>213</v>
      </c>
      <c r="E230" s="2">
        <f t="shared" si="9"/>
        <v>43709</v>
      </c>
      <c r="F230" s="1">
        <f t="shared" si="12"/>
        <v>189</v>
      </c>
      <c r="G230" s="14">
        <f t="shared" si="10"/>
        <v>62.488821379625392</v>
      </c>
      <c r="H230" s="14">
        <f t="shared" si="11"/>
        <v>56.527228341334087</v>
      </c>
    </row>
    <row r="231" spans="2:8" x14ac:dyDescent="0.2">
      <c r="B231" s="1" t="s">
        <v>191</v>
      </c>
      <c r="C231" s="1">
        <v>51</v>
      </c>
      <c r="D231" s="1" t="s">
        <v>214</v>
      </c>
      <c r="E231" s="2">
        <f t="shared" si="9"/>
        <v>43739</v>
      </c>
      <c r="F231" s="1">
        <f t="shared" si="12"/>
        <v>190</v>
      </c>
      <c r="G231" s="14">
        <f t="shared" si="10"/>
        <v>62.454225673823657</v>
      </c>
      <c r="H231" s="14">
        <f t="shared" si="11"/>
        <v>49.113956640864501</v>
      </c>
    </row>
    <row r="232" spans="2:8" x14ac:dyDescent="0.2">
      <c r="B232" s="1" t="s">
        <v>192</v>
      </c>
      <c r="C232" s="1">
        <v>49</v>
      </c>
      <c r="D232" s="1" t="s">
        <v>215</v>
      </c>
      <c r="E232" s="2">
        <f t="shared" si="9"/>
        <v>43770</v>
      </c>
      <c r="F232" s="1">
        <f t="shared" si="12"/>
        <v>191</v>
      </c>
      <c r="G232" s="14">
        <f t="shared" si="10"/>
        <v>62.419629968021923</v>
      </c>
      <c r="H232" s="14">
        <f t="shared" si="11"/>
        <v>45.814300563304712</v>
      </c>
    </row>
    <row r="233" spans="2:8" x14ac:dyDescent="0.2">
      <c r="B233" s="1" t="s">
        <v>193</v>
      </c>
      <c r="C233" s="1">
        <v>52</v>
      </c>
      <c r="D233" s="1" t="s">
        <v>216</v>
      </c>
      <c r="E233" s="2">
        <f t="shared" si="9"/>
        <v>43800</v>
      </c>
      <c r="F233" s="1">
        <f t="shared" si="12"/>
        <v>192</v>
      </c>
      <c r="G233" s="14">
        <f t="shared" si="10"/>
        <v>62.385034262220188</v>
      </c>
      <c r="H233" s="14">
        <f t="shared" si="11"/>
        <v>48.167552846831278</v>
      </c>
    </row>
    <row r="234" spans="2:8" x14ac:dyDescent="0.2">
      <c r="B234" s="1" t="s">
        <v>194</v>
      </c>
      <c r="C234" s="1">
        <v>60</v>
      </c>
      <c r="D234" s="1" t="s">
        <v>205</v>
      </c>
      <c r="E234" s="2">
        <f t="shared" ref="E234:E257" si="13">DATE(LEFT(B234,4),RIGHT(B234,2),1)</f>
        <v>43831</v>
      </c>
      <c r="F234" s="1">
        <f t="shared" si="12"/>
        <v>193</v>
      </c>
      <c r="G234" s="14">
        <f t="shared" ref="G234:G257" si="14">F234*$C$37+$C$38</f>
        <v>62.350438556418446</v>
      </c>
      <c r="H234" s="14">
        <f t="shared" ref="H234:H297" si="15">VLOOKUP(D234,$J$41:$K$53,2,0)*G234</f>
        <v>59.964539782358507</v>
      </c>
    </row>
    <row r="235" spans="2:8" x14ac:dyDescent="0.2">
      <c r="B235" s="1" t="s">
        <v>195</v>
      </c>
      <c r="C235" s="1">
        <v>60</v>
      </c>
      <c r="D235" s="1" t="s">
        <v>206</v>
      </c>
      <c r="E235" s="2">
        <f t="shared" si="13"/>
        <v>43862</v>
      </c>
      <c r="F235" s="1">
        <f t="shared" si="12"/>
        <v>194</v>
      </c>
      <c r="G235" s="14">
        <f t="shared" si="14"/>
        <v>62.315842850616711</v>
      </c>
      <c r="H235" s="14">
        <f t="shared" si="15"/>
        <v>58.813147244071246</v>
      </c>
    </row>
    <row r="236" spans="2:8" x14ac:dyDescent="0.2">
      <c r="B236" s="1" t="s">
        <v>196</v>
      </c>
      <c r="C236" s="1">
        <v>48</v>
      </c>
      <c r="D236" s="1" t="s">
        <v>207</v>
      </c>
      <c r="E236" s="2">
        <f t="shared" si="13"/>
        <v>43891</v>
      </c>
      <c r="F236" s="1">
        <f t="shared" ref="F236:F257" si="16">F235+1</f>
        <v>195</v>
      </c>
      <c r="G236" s="14">
        <f t="shared" si="14"/>
        <v>62.281247144814976</v>
      </c>
      <c r="H236" s="14">
        <f t="shared" si="15"/>
        <v>61.406620946271588</v>
      </c>
    </row>
    <row r="237" spans="2:8" x14ac:dyDescent="0.2">
      <c r="B237" s="1" t="s">
        <v>197</v>
      </c>
      <c r="C237" s="1">
        <v>38</v>
      </c>
      <c r="D237" s="1" t="s">
        <v>208</v>
      </c>
      <c r="E237" s="2">
        <f t="shared" si="13"/>
        <v>43922</v>
      </c>
      <c r="F237" s="1">
        <f t="shared" si="16"/>
        <v>196</v>
      </c>
      <c r="G237" s="14">
        <f t="shared" si="14"/>
        <v>62.246651439013242</v>
      </c>
      <c r="H237" s="14">
        <f t="shared" si="15"/>
        <v>61.875106705967589</v>
      </c>
    </row>
    <row r="238" spans="2:8" x14ac:dyDescent="0.2">
      <c r="B238" s="1" t="s">
        <v>198</v>
      </c>
      <c r="C238" s="1">
        <v>54</v>
      </c>
      <c r="D238" s="1" t="s">
        <v>209</v>
      </c>
      <c r="E238" s="2">
        <f t="shared" si="13"/>
        <v>43952</v>
      </c>
      <c r="F238" s="1">
        <f t="shared" si="16"/>
        <v>197</v>
      </c>
      <c r="G238" s="14">
        <f t="shared" si="14"/>
        <v>62.212055733211507</v>
      </c>
      <c r="H238" s="14">
        <f t="shared" si="15"/>
        <v>66.13831248749986</v>
      </c>
    </row>
    <row r="239" spans="2:8" x14ac:dyDescent="0.2">
      <c r="B239" s="1" t="s">
        <v>199</v>
      </c>
      <c r="C239" s="1">
        <v>71</v>
      </c>
      <c r="D239" s="1" t="s">
        <v>210</v>
      </c>
      <c r="E239" s="2">
        <f t="shared" si="13"/>
        <v>43983</v>
      </c>
      <c r="F239" s="1">
        <f t="shared" si="16"/>
        <v>198</v>
      </c>
      <c r="G239" s="14">
        <f t="shared" si="14"/>
        <v>62.177460027409765</v>
      </c>
      <c r="H239" s="14">
        <f t="shared" si="15"/>
        <v>76.532745863074041</v>
      </c>
    </row>
    <row r="240" spans="2:8" x14ac:dyDescent="0.2">
      <c r="B240" s="1" t="s">
        <v>200</v>
      </c>
      <c r="C240" s="1">
        <v>77</v>
      </c>
      <c r="D240" s="1" t="s">
        <v>211</v>
      </c>
      <c r="E240" s="2">
        <f t="shared" si="13"/>
        <v>44013</v>
      </c>
      <c r="F240" s="1">
        <f t="shared" si="16"/>
        <v>199</v>
      </c>
      <c r="G240" s="14">
        <f t="shared" si="14"/>
        <v>62.14286432160803</v>
      </c>
      <c r="H240" s="14">
        <f t="shared" si="15"/>
        <v>85.075793360262537</v>
      </c>
    </row>
    <row r="241" spans="2:8" x14ac:dyDescent="0.2">
      <c r="B241" s="1" t="s">
        <v>218</v>
      </c>
      <c r="D241" s="1" t="s">
        <v>212</v>
      </c>
      <c r="E241" s="2">
        <f t="shared" si="13"/>
        <v>44044</v>
      </c>
      <c r="F241" s="1">
        <f t="shared" si="16"/>
        <v>200</v>
      </c>
      <c r="G241" s="14">
        <f t="shared" si="14"/>
        <v>62.108268615806296</v>
      </c>
      <c r="H241" s="14">
        <f t="shared" si="15"/>
        <v>75.778942087954945</v>
      </c>
    </row>
    <row r="242" spans="2:8" x14ac:dyDescent="0.2">
      <c r="B242" s="1" t="s">
        <v>219</v>
      </c>
      <c r="D242" s="1" t="s">
        <v>213</v>
      </c>
      <c r="E242" s="2">
        <f t="shared" si="13"/>
        <v>44075</v>
      </c>
      <c r="F242" s="1">
        <f t="shared" si="16"/>
        <v>201</v>
      </c>
      <c r="G242" s="14">
        <f t="shared" si="14"/>
        <v>62.073672910004561</v>
      </c>
      <c r="H242" s="14">
        <f t="shared" si="15"/>
        <v>56.151686095221834</v>
      </c>
    </row>
    <row r="243" spans="2:8" x14ac:dyDescent="0.2">
      <c r="B243" s="1" t="s">
        <v>220</v>
      </c>
      <c r="D243" s="1" t="s">
        <v>214</v>
      </c>
      <c r="E243" s="2">
        <f t="shared" si="13"/>
        <v>44105</v>
      </c>
      <c r="F243" s="1">
        <f t="shared" si="16"/>
        <v>202</v>
      </c>
      <c r="G243" s="14">
        <f t="shared" si="14"/>
        <v>62.039077204202826</v>
      </c>
      <c r="H243" s="14">
        <f t="shared" si="15"/>
        <v>48.787484192979761</v>
      </c>
    </row>
    <row r="244" spans="2:8" x14ac:dyDescent="0.2">
      <c r="B244" s="1" t="s">
        <v>221</v>
      </c>
      <c r="D244" s="1" t="s">
        <v>215</v>
      </c>
      <c r="E244" s="2">
        <f t="shared" si="13"/>
        <v>44136</v>
      </c>
      <c r="F244" s="1">
        <f t="shared" si="16"/>
        <v>203</v>
      </c>
      <c r="G244" s="14">
        <f t="shared" si="14"/>
        <v>62.004481498401091</v>
      </c>
      <c r="H244" s="14">
        <f t="shared" si="15"/>
        <v>45.50959294527896</v>
      </c>
    </row>
    <row r="245" spans="2:8" x14ac:dyDescent="0.2">
      <c r="B245" s="1" t="s">
        <v>222</v>
      </c>
      <c r="D245" s="1" t="s">
        <v>216</v>
      </c>
      <c r="E245" s="2">
        <f t="shared" si="13"/>
        <v>44166</v>
      </c>
      <c r="F245" s="1">
        <f t="shared" si="16"/>
        <v>204</v>
      </c>
      <c r="G245" s="14">
        <f t="shared" si="14"/>
        <v>61.969885792599356</v>
      </c>
      <c r="H245" s="14">
        <f t="shared" si="15"/>
        <v>47.84701626163536</v>
      </c>
    </row>
    <row r="246" spans="2:8" x14ac:dyDescent="0.2">
      <c r="B246" s="1" t="s">
        <v>223</v>
      </c>
      <c r="D246" s="1" t="s">
        <v>205</v>
      </c>
      <c r="E246" s="2">
        <f t="shared" si="13"/>
        <v>44197</v>
      </c>
      <c r="F246" s="1">
        <f t="shared" si="16"/>
        <v>205</v>
      </c>
      <c r="G246" s="14">
        <f t="shared" si="14"/>
        <v>61.935290086797615</v>
      </c>
      <c r="H246" s="14">
        <f t="shared" si="15"/>
        <v>59.565277363383899</v>
      </c>
    </row>
    <row r="247" spans="2:8" x14ac:dyDescent="0.2">
      <c r="B247" s="1" t="s">
        <v>224</v>
      </c>
      <c r="D247" s="1" t="s">
        <v>206</v>
      </c>
      <c r="E247" s="2">
        <f t="shared" si="13"/>
        <v>44228</v>
      </c>
      <c r="F247" s="1">
        <f t="shared" si="16"/>
        <v>206</v>
      </c>
      <c r="G247" s="14">
        <f t="shared" si="14"/>
        <v>61.90069438099588</v>
      </c>
      <c r="H247" s="14">
        <f t="shared" si="15"/>
        <v>58.42133375082377</v>
      </c>
    </row>
    <row r="248" spans="2:8" x14ac:dyDescent="0.2">
      <c r="B248" s="1" t="s">
        <v>225</v>
      </c>
      <c r="D248" s="1" t="s">
        <v>207</v>
      </c>
      <c r="E248" s="2">
        <f t="shared" si="13"/>
        <v>44256</v>
      </c>
      <c r="F248" s="1">
        <f t="shared" si="16"/>
        <v>207</v>
      </c>
      <c r="G248" s="14">
        <f t="shared" si="14"/>
        <v>61.866098675194145</v>
      </c>
      <c r="H248" s="14">
        <f t="shared" si="15"/>
        <v>60.997302477565341</v>
      </c>
    </row>
    <row r="249" spans="2:8" x14ac:dyDescent="0.2">
      <c r="B249" s="1" t="s">
        <v>226</v>
      </c>
      <c r="D249" s="1" t="s">
        <v>208</v>
      </c>
      <c r="E249" s="2">
        <f t="shared" si="13"/>
        <v>44287</v>
      </c>
      <c r="F249" s="1">
        <f t="shared" si="16"/>
        <v>208</v>
      </c>
      <c r="G249" s="14">
        <f t="shared" si="14"/>
        <v>61.83150296939241</v>
      </c>
      <c r="H249" s="14">
        <f t="shared" si="15"/>
        <v>61.462436220684125</v>
      </c>
    </row>
    <row r="250" spans="2:8" x14ac:dyDescent="0.2">
      <c r="B250" s="1" t="s">
        <v>227</v>
      </c>
      <c r="D250" s="1" t="s">
        <v>209</v>
      </c>
      <c r="E250" s="2">
        <f t="shared" si="13"/>
        <v>44317</v>
      </c>
      <c r="F250" s="1">
        <f t="shared" si="16"/>
        <v>209</v>
      </c>
      <c r="G250" s="14">
        <f t="shared" si="14"/>
        <v>61.796907263590676</v>
      </c>
      <c r="H250" s="14">
        <f t="shared" si="15"/>
        <v>65.69696363816692</v>
      </c>
    </row>
    <row r="251" spans="2:8" x14ac:dyDescent="0.2">
      <c r="B251" s="1" t="s">
        <v>228</v>
      </c>
      <c r="D251" s="1" t="s">
        <v>210</v>
      </c>
      <c r="E251" s="2">
        <f t="shared" si="13"/>
        <v>44348</v>
      </c>
      <c r="F251" s="1">
        <f t="shared" si="16"/>
        <v>210</v>
      </c>
      <c r="G251" s="14">
        <f t="shared" si="14"/>
        <v>61.762311557788934</v>
      </c>
      <c r="H251" s="14">
        <f t="shared" si="15"/>
        <v>76.021749558192354</v>
      </c>
    </row>
    <row r="252" spans="2:8" x14ac:dyDescent="0.2">
      <c r="B252" s="1" t="s">
        <v>229</v>
      </c>
      <c r="D252" s="1" t="s">
        <v>211</v>
      </c>
      <c r="E252" s="2">
        <f t="shared" si="13"/>
        <v>44378</v>
      </c>
      <c r="F252" s="1">
        <f t="shared" si="16"/>
        <v>211</v>
      </c>
      <c r="G252" s="14">
        <f t="shared" si="14"/>
        <v>61.727715851987199</v>
      </c>
      <c r="H252" s="14">
        <f t="shared" si="15"/>
        <v>84.507440327281884</v>
      </c>
    </row>
    <row r="253" spans="2:8" x14ac:dyDescent="0.2">
      <c r="B253" s="1" t="s">
        <v>230</v>
      </c>
      <c r="D253" s="1" t="s">
        <v>212</v>
      </c>
      <c r="E253" s="2">
        <f t="shared" si="13"/>
        <v>44409</v>
      </c>
      <c r="F253" s="1">
        <f t="shared" si="16"/>
        <v>212</v>
      </c>
      <c r="G253" s="14">
        <f t="shared" si="14"/>
        <v>61.693120146185464</v>
      </c>
      <c r="H253" s="14">
        <f t="shared" si="15"/>
        <v>75.272415138509544</v>
      </c>
    </row>
    <row r="254" spans="2:8" x14ac:dyDescent="0.2">
      <c r="B254" s="1" t="s">
        <v>231</v>
      </c>
      <c r="D254" s="1" t="s">
        <v>213</v>
      </c>
      <c r="E254" s="2">
        <f t="shared" si="13"/>
        <v>44440</v>
      </c>
      <c r="F254" s="1">
        <f t="shared" si="16"/>
        <v>213</v>
      </c>
      <c r="G254" s="14">
        <f t="shared" si="14"/>
        <v>61.658524440383729</v>
      </c>
      <c r="H254" s="14">
        <f t="shared" si="15"/>
        <v>55.776143849109573</v>
      </c>
    </row>
    <row r="255" spans="2:8" x14ac:dyDescent="0.2">
      <c r="B255" s="1" t="s">
        <v>232</v>
      </c>
      <c r="D255" s="1" t="s">
        <v>214</v>
      </c>
      <c r="E255" s="2">
        <f t="shared" si="13"/>
        <v>44470</v>
      </c>
      <c r="F255" s="1">
        <f t="shared" si="16"/>
        <v>214</v>
      </c>
      <c r="G255" s="14">
        <f t="shared" si="14"/>
        <v>61.623928734581995</v>
      </c>
      <c r="H255" s="14">
        <f t="shared" si="15"/>
        <v>48.461011745095028</v>
      </c>
    </row>
    <row r="256" spans="2:8" x14ac:dyDescent="0.2">
      <c r="B256" s="1" t="s">
        <v>233</v>
      </c>
      <c r="D256" s="1" t="s">
        <v>215</v>
      </c>
      <c r="E256" s="2">
        <f t="shared" si="13"/>
        <v>44501</v>
      </c>
      <c r="F256" s="1">
        <f t="shared" si="16"/>
        <v>215</v>
      </c>
      <c r="G256" s="14">
        <f t="shared" si="14"/>
        <v>61.58933302878026</v>
      </c>
      <c r="H256" s="14">
        <f t="shared" si="15"/>
        <v>45.204885327253209</v>
      </c>
    </row>
    <row r="257" spans="2:8" x14ac:dyDescent="0.2">
      <c r="B257" s="1" t="s">
        <v>234</v>
      </c>
      <c r="D257" s="1" t="s">
        <v>216</v>
      </c>
      <c r="E257" s="2">
        <f t="shared" si="13"/>
        <v>44531</v>
      </c>
      <c r="F257" s="1">
        <f t="shared" si="16"/>
        <v>216</v>
      </c>
      <c r="G257" s="14">
        <f t="shared" si="14"/>
        <v>61.554737322978525</v>
      </c>
      <c r="H257" s="14">
        <f t="shared" si="15"/>
        <v>47.526479676439443</v>
      </c>
    </row>
  </sheetData>
  <phoneticPr fontId="1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F8C24-8959-485A-9EBE-E5A3207FA788}">
  <dimension ref="A1:B202"/>
  <sheetViews>
    <sheetView workbookViewId="0"/>
  </sheetViews>
  <sheetFormatPr defaultRowHeight="15" x14ac:dyDescent="0.25"/>
  <sheetData>
    <row r="1" spans="1:2" x14ac:dyDescent="0.25">
      <c r="A1" t="s">
        <v>241</v>
      </c>
    </row>
    <row r="3" spans="1:2" x14ac:dyDescent="0.25">
      <c r="A3" t="s">
        <v>0</v>
      </c>
      <c r="B3" t="s">
        <v>1</v>
      </c>
    </row>
    <row r="4" spans="1:2" x14ac:dyDescent="0.25">
      <c r="A4" t="s">
        <v>2</v>
      </c>
      <c r="B4">
        <v>78</v>
      </c>
    </row>
    <row r="5" spans="1:2" x14ac:dyDescent="0.25">
      <c r="A5" t="s">
        <v>3</v>
      </c>
      <c r="B5">
        <v>72</v>
      </c>
    </row>
    <row r="6" spans="1:2" x14ac:dyDescent="0.25">
      <c r="A6" t="s">
        <v>4</v>
      </c>
      <c r="B6">
        <v>76</v>
      </c>
    </row>
    <row r="7" spans="1:2" x14ac:dyDescent="0.25">
      <c r="A7" t="s">
        <v>5</v>
      </c>
      <c r="B7">
        <v>75</v>
      </c>
    </row>
    <row r="8" spans="1:2" x14ac:dyDescent="0.25">
      <c r="A8" t="s">
        <v>6</v>
      </c>
      <c r="B8">
        <v>80</v>
      </c>
    </row>
    <row r="9" spans="1:2" x14ac:dyDescent="0.25">
      <c r="A9" t="s">
        <v>7</v>
      </c>
      <c r="B9">
        <v>88</v>
      </c>
    </row>
    <row r="10" spans="1:2" x14ac:dyDescent="0.25">
      <c r="A10" t="s">
        <v>8</v>
      </c>
      <c r="B10">
        <v>95</v>
      </c>
    </row>
    <row r="11" spans="1:2" x14ac:dyDescent="0.25">
      <c r="A11" t="s">
        <v>9</v>
      </c>
      <c r="B11">
        <v>91</v>
      </c>
    </row>
    <row r="12" spans="1:2" x14ac:dyDescent="0.25">
      <c r="A12" t="s">
        <v>10</v>
      </c>
      <c r="B12">
        <v>72</v>
      </c>
    </row>
    <row r="13" spans="1:2" x14ac:dyDescent="0.25">
      <c r="A13" t="s">
        <v>11</v>
      </c>
      <c r="B13">
        <v>57</v>
      </c>
    </row>
    <row r="14" spans="1:2" x14ac:dyDescent="0.25">
      <c r="A14" t="s">
        <v>12</v>
      </c>
      <c r="B14">
        <v>55</v>
      </c>
    </row>
    <row r="15" spans="1:2" x14ac:dyDescent="0.25">
      <c r="A15" t="s">
        <v>13</v>
      </c>
      <c r="B15">
        <v>59</v>
      </c>
    </row>
    <row r="16" spans="1:2" x14ac:dyDescent="0.25">
      <c r="A16" t="s">
        <v>14</v>
      </c>
      <c r="B16">
        <v>73</v>
      </c>
    </row>
    <row r="17" spans="1:2" x14ac:dyDescent="0.25">
      <c r="A17" t="s">
        <v>15</v>
      </c>
      <c r="B17">
        <v>71</v>
      </c>
    </row>
    <row r="18" spans="1:2" x14ac:dyDescent="0.25">
      <c r="A18" t="s">
        <v>16</v>
      </c>
      <c r="B18">
        <v>73</v>
      </c>
    </row>
    <row r="19" spans="1:2" x14ac:dyDescent="0.25">
      <c r="A19" t="s">
        <v>17</v>
      </c>
      <c r="B19">
        <v>71</v>
      </c>
    </row>
    <row r="20" spans="1:2" x14ac:dyDescent="0.25">
      <c r="A20" t="s">
        <v>18</v>
      </c>
      <c r="B20">
        <v>77</v>
      </c>
    </row>
    <row r="21" spans="1:2" x14ac:dyDescent="0.25">
      <c r="A21" t="s">
        <v>19</v>
      </c>
      <c r="B21">
        <v>88</v>
      </c>
    </row>
    <row r="22" spans="1:2" x14ac:dyDescent="0.25">
      <c r="A22" t="s">
        <v>20</v>
      </c>
      <c r="B22">
        <v>100</v>
      </c>
    </row>
    <row r="23" spans="1:2" x14ac:dyDescent="0.25">
      <c r="A23" t="s">
        <v>21</v>
      </c>
      <c r="B23">
        <v>90</v>
      </c>
    </row>
    <row r="24" spans="1:2" x14ac:dyDescent="0.25">
      <c r="A24" t="s">
        <v>22</v>
      </c>
      <c r="B24">
        <v>65</v>
      </c>
    </row>
    <row r="25" spans="1:2" x14ac:dyDescent="0.25">
      <c r="A25" t="s">
        <v>23</v>
      </c>
      <c r="B25">
        <v>59</v>
      </c>
    </row>
    <row r="26" spans="1:2" x14ac:dyDescent="0.25">
      <c r="A26" t="s">
        <v>24</v>
      </c>
      <c r="B26">
        <v>57</v>
      </c>
    </row>
    <row r="27" spans="1:2" x14ac:dyDescent="0.25">
      <c r="A27" t="s">
        <v>25</v>
      </c>
      <c r="B27">
        <v>55</v>
      </c>
    </row>
    <row r="28" spans="1:2" x14ac:dyDescent="0.25">
      <c r="A28" t="s">
        <v>26</v>
      </c>
      <c r="B28">
        <v>70</v>
      </c>
    </row>
    <row r="29" spans="1:2" x14ac:dyDescent="0.25">
      <c r="A29" t="s">
        <v>27</v>
      </c>
      <c r="B29">
        <v>65</v>
      </c>
    </row>
    <row r="30" spans="1:2" x14ac:dyDescent="0.25">
      <c r="A30" t="s">
        <v>28</v>
      </c>
      <c r="B30">
        <v>69</v>
      </c>
    </row>
    <row r="31" spans="1:2" x14ac:dyDescent="0.25">
      <c r="A31" t="s">
        <v>29</v>
      </c>
      <c r="B31">
        <v>71</v>
      </c>
    </row>
    <row r="32" spans="1:2" x14ac:dyDescent="0.25">
      <c r="A32" t="s">
        <v>30</v>
      </c>
      <c r="B32">
        <v>73</v>
      </c>
    </row>
    <row r="33" spans="1:2" x14ac:dyDescent="0.25">
      <c r="A33" t="s">
        <v>31</v>
      </c>
      <c r="B33">
        <v>83</v>
      </c>
    </row>
    <row r="34" spans="1:2" x14ac:dyDescent="0.25">
      <c r="A34" t="s">
        <v>32</v>
      </c>
      <c r="B34">
        <v>93</v>
      </c>
    </row>
    <row r="35" spans="1:2" x14ac:dyDescent="0.25">
      <c r="A35" t="s">
        <v>33</v>
      </c>
      <c r="B35">
        <v>81</v>
      </c>
    </row>
    <row r="36" spans="1:2" x14ac:dyDescent="0.25">
      <c r="A36" t="s">
        <v>34</v>
      </c>
      <c r="B36">
        <v>58</v>
      </c>
    </row>
    <row r="37" spans="1:2" x14ac:dyDescent="0.25">
      <c r="A37" t="s">
        <v>35</v>
      </c>
      <c r="B37">
        <v>54</v>
      </c>
    </row>
    <row r="38" spans="1:2" x14ac:dyDescent="0.25">
      <c r="A38" t="s">
        <v>36</v>
      </c>
      <c r="B38">
        <v>51</v>
      </c>
    </row>
    <row r="39" spans="1:2" x14ac:dyDescent="0.25">
      <c r="A39" t="s">
        <v>37</v>
      </c>
      <c r="B39">
        <v>52</v>
      </c>
    </row>
    <row r="40" spans="1:2" x14ac:dyDescent="0.25">
      <c r="A40" t="s">
        <v>38</v>
      </c>
      <c r="B40">
        <v>66</v>
      </c>
    </row>
    <row r="41" spans="1:2" x14ac:dyDescent="0.25">
      <c r="A41" t="s">
        <v>39</v>
      </c>
      <c r="B41">
        <v>64</v>
      </c>
    </row>
    <row r="42" spans="1:2" x14ac:dyDescent="0.25">
      <c r="A42" t="s">
        <v>40</v>
      </c>
      <c r="B42">
        <v>66</v>
      </c>
    </row>
    <row r="43" spans="1:2" x14ac:dyDescent="0.25">
      <c r="A43" t="s">
        <v>41</v>
      </c>
      <c r="B43">
        <v>67</v>
      </c>
    </row>
    <row r="44" spans="1:2" x14ac:dyDescent="0.25">
      <c r="A44" t="s">
        <v>42</v>
      </c>
      <c r="B44">
        <v>71</v>
      </c>
    </row>
    <row r="45" spans="1:2" x14ac:dyDescent="0.25">
      <c r="A45" t="s">
        <v>43</v>
      </c>
      <c r="B45">
        <v>79</v>
      </c>
    </row>
    <row r="46" spans="1:2" x14ac:dyDescent="0.25">
      <c r="A46" t="s">
        <v>44</v>
      </c>
      <c r="B46">
        <v>89</v>
      </c>
    </row>
    <row r="47" spans="1:2" x14ac:dyDescent="0.25">
      <c r="A47" t="s">
        <v>45</v>
      </c>
      <c r="B47">
        <v>77</v>
      </c>
    </row>
    <row r="48" spans="1:2" x14ac:dyDescent="0.25">
      <c r="A48" t="s">
        <v>46</v>
      </c>
      <c r="B48">
        <v>57</v>
      </c>
    </row>
    <row r="49" spans="1:2" x14ac:dyDescent="0.25">
      <c r="A49" t="s">
        <v>47</v>
      </c>
      <c r="B49">
        <v>50</v>
      </c>
    </row>
    <row r="50" spans="1:2" x14ac:dyDescent="0.25">
      <c r="A50" t="s">
        <v>48</v>
      </c>
      <c r="B50">
        <v>46</v>
      </c>
    </row>
    <row r="51" spans="1:2" x14ac:dyDescent="0.25">
      <c r="A51" t="s">
        <v>49</v>
      </c>
      <c r="B51">
        <v>48</v>
      </c>
    </row>
    <row r="52" spans="1:2" x14ac:dyDescent="0.25">
      <c r="A52" t="s">
        <v>50</v>
      </c>
      <c r="B52">
        <v>62</v>
      </c>
    </row>
    <row r="53" spans="1:2" x14ac:dyDescent="0.25">
      <c r="A53" t="s">
        <v>51</v>
      </c>
      <c r="B53">
        <v>62</v>
      </c>
    </row>
    <row r="54" spans="1:2" x14ac:dyDescent="0.25">
      <c r="A54" t="s">
        <v>52</v>
      </c>
      <c r="B54">
        <v>65</v>
      </c>
    </row>
    <row r="55" spans="1:2" x14ac:dyDescent="0.25">
      <c r="A55" t="s">
        <v>53</v>
      </c>
      <c r="B55">
        <v>64</v>
      </c>
    </row>
    <row r="56" spans="1:2" x14ac:dyDescent="0.25">
      <c r="A56" t="s">
        <v>54</v>
      </c>
      <c r="B56">
        <v>69</v>
      </c>
    </row>
    <row r="57" spans="1:2" x14ac:dyDescent="0.25">
      <c r="A57" t="s">
        <v>55</v>
      </c>
      <c r="B57">
        <v>77</v>
      </c>
    </row>
    <row r="58" spans="1:2" x14ac:dyDescent="0.25">
      <c r="A58" t="s">
        <v>56</v>
      </c>
      <c r="B58">
        <v>84</v>
      </c>
    </row>
    <row r="59" spans="1:2" x14ac:dyDescent="0.25">
      <c r="A59" t="s">
        <v>57</v>
      </c>
      <c r="B59">
        <v>78</v>
      </c>
    </row>
    <row r="60" spans="1:2" x14ac:dyDescent="0.25">
      <c r="A60" t="s">
        <v>58</v>
      </c>
      <c r="B60">
        <v>55</v>
      </c>
    </row>
    <row r="61" spans="1:2" x14ac:dyDescent="0.25">
      <c r="A61" t="s">
        <v>59</v>
      </c>
      <c r="B61">
        <v>48</v>
      </c>
    </row>
    <row r="62" spans="1:2" x14ac:dyDescent="0.25">
      <c r="A62" t="s">
        <v>60</v>
      </c>
      <c r="B62">
        <v>44</v>
      </c>
    </row>
    <row r="63" spans="1:2" x14ac:dyDescent="0.25">
      <c r="A63" t="s">
        <v>61</v>
      </c>
      <c r="B63">
        <v>48</v>
      </c>
    </row>
    <row r="64" spans="1:2" x14ac:dyDescent="0.25">
      <c r="A64" t="s">
        <v>62</v>
      </c>
      <c r="B64">
        <v>60</v>
      </c>
    </row>
    <row r="65" spans="1:2" x14ac:dyDescent="0.25">
      <c r="A65" t="s">
        <v>63</v>
      </c>
      <c r="B65">
        <v>58</v>
      </c>
    </row>
    <row r="66" spans="1:2" x14ac:dyDescent="0.25">
      <c r="A66" t="s">
        <v>64</v>
      </c>
      <c r="B66">
        <v>62</v>
      </c>
    </row>
    <row r="67" spans="1:2" x14ac:dyDescent="0.25">
      <c r="A67" t="s">
        <v>65</v>
      </c>
      <c r="B67">
        <v>66</v>
      </c>
    </row>
    <row r="68" spans="1:2" x14ac:dyDescent="0.25">
      <c r="A68" t="s">
        <v>66</v>
      </c>
      <c r="B68">
        <v>68</v>
      </c>
    </row>
    <row r="69" spans="1:2" x14ac:dyDescent="0.25">
      <c r="A69" t="s">
        <v>67</v>
      </c>
      <c r="B69">
        <v>76</v>
      </c>
    </row>
    <row r="70" spans="1:2" x14ac:dyDescent="0.25">
      <c r="A70" t="s">
        <v>68</v>
      </c>
      <c r="B70">
        <v>87</v>
      </c>
    </row>
    <row r="71" spans="1:2" x14ac:dyDescent="0.25">
      <c r="A71" t="s">
        <v>69</v>
      </c>
      <c r="B71">
        <v>76</v>
      </c>
    </row>
    <row r="72" spans="1:2" x14ac:dyDescent="0.25">
      <c r="A72" t="s">
        <v>70</v>
      </c>
      <c r="B72">
        <v>56</v>
      </c>
    </row>
    <row r="73" spans="1:2" x14ac:dyDescent="0.25">
      <c r="A73" t="s">
        <v>71</v>
      </c>
      <c r="B73">
        <v>48</v>
      </c>
    </row>
    <row r="74" spans="1:2" x14ac:dyDescent="0.25">
      <c r="A74" t="s">
        <v>72</v>
      </c>
      <c r="B74">
        <v>46</v>
      </c>
    </row>
    <row r="75" spans="1:2" x14ac:dyDescent="0.25">
      <c r="A75" t="s">
        <v>73</v>
      </c>
      <c r="B75">
        <v>45</v>
      </c>
    </row>
    <row r="76" spans="1:2" x14ac:dyDescent="0.25">
      <c r="A76" t="s">
        <v>74</v>
      </c>
      <c r="B76">
        <v>59</v>
      </c>
    </row>
    <row r="77" spans="1:2" x14ac:dyDescent="0.25">
      <c r="A77" t="s">
        <v>75</v>
      </c>
      <c r="B77">
        <v>58</v>
      </c>
    </row>
    <row r="78" spans="1:2" x14ac:dyDescent="0.25">
      <c r="A78" t="s">
        <v>76</v>
      </c>
      <c r="B78">
        <v>63</v>
      </c>
    </row>
    <row r="79" spans="1:2" x14ac:dyDescent="0.25">
      <c r="A79" t="s">
        <v>77</v>
      </c>
      <c r="B79">
        <v>64</v>
      </c>
    </row>
    <row r="80" spans="1:2" x14ac:dyDescent="0.25">
      <c r="A80" t="s">
        <v>78</v>
      </c>
      <c r="B80">
        <v>67</v>
      </c>
    </row>
    <row r="81" spans="1:2" x14ac:dyDescent="0.25">
      <c r="A81" t="s">
        <v>79</v>
      </c>
      <c r="B81">
        <v>79</v>
      </c>
    </row>
    <row r="82" spans="1:2" x14ac:dyDescent="0.25">
      <c r="A82" t="s">
        <v>80</v>
      </c>
      <c r="B82">
        <v>91</v>
      </c>
    </row>
    <row r="83" spans="1:2" x14ac:dyDescent="0.25">
      <c r="A83" t="s">
        <v>81</v>
      </c>
      <c r="B83">
        <v>77</v>
      </c>
    </row>
    <row r="84" spans="1:2" x14ac:dyDescent="0.25">
      <c r="A84" t="s">
        <v>82</v>
      </c>
      <c r="B84">
        <v>58</v>
      </c>
    </row>
    <row r="85" spans="1:2" x14ac:dyDescent="0.25">
      <c r="A85" t="s">
        <v>83</v>
      </c>
      <c r="B85">
        <v>49</v>
      </c>
    </row>
    <row r="86" spans="1:2" x14ac:dyDescent="0.25">
      <c r="A86" t="s">
        <v>84</v>
      </c>
      <c r="B86">
        <v>47</v>
      </c>
    </row>
    <row r="87" spans="1:2" x14ac:dyDescent="0.25">
      <c r="A87" t="s">
        <v>85</v>
      </c>
      <c r="B87">
        <v>48</v>
      </c>
    </row>
    <row r="88" spans="1:2" x14ac:dyDescent="0.25">
      <c r="A88" t="s">
        <v>86</v>
      </c>
      <c r="B88">
        <v>60</v>
      </c>
    </row>
    <row r="89" spans="1:2" x14ac:dyDescent="0.25">
      <c r="A89" t="s">
        <v>87</v>
      </c>
      <c r="B89">
        <v>58</v>
      </c>
    </row>
    <row r="90" spans="1:2" x14ac:dyDescent="0.25">
      <c r="A90" t="s">
        <v>88</v>
      </c>
      <c r="B90">
        <v>61</v>
      </c>
    </row>
    <row r="91" spans="1:2" x14ac:dyDescent="0.25">
      <c r="A91" t="s">
        <v>89</v>
      </c>
      <c r="B91">
        <v>63</v>
      </c>
    </row>
    <row r="92" spans="1:2" x14ac:dyDescent="0.25">
      <c r="A92" t="s">
        <v>90</v>
      </c>
      <c r="B92">
        <v>67</v>
      </c>
    </row>
    <row r="93" spans="1:2" x14ac:dyDescent="0.25">
      <c r="A93" t="s">
        <v>91</v>
      </c>
      <c r="B93">
        <v>79</v>
      </c>
    </row>
    <row r="94" spans="1:2" x14ac:dyDescent="0.25">
      <c r="A94" t="s">
        <v>92</v>
      </c>
      <c r="B94">
        <v>88</v>
      </c>
    </row>
    <row r="95" spans="1:2" x14ac:dyDescent="0.25">
      <c r="A95" t="s">
        <v>93</v>
      </c>
      <c r="B95">
        <v>75</v>
      </c>
    </row>
    <row r="96" spans="1:2" x14ac:dyDescent="0.25">
      <c r="A96" t="s">
        <v>94</v>
      </c>
      <c r="B96">
        <v>56</v>
      </c>
    </row>
    <row r="97" spans="1:2" x14ac:dyDescent="0.25">
      <c r="A97" t="s">
        <v>95</v>
      </c>
      <c r="B97">
        <v>49</v>
      </c>
    </row>
    <row r="98" spans="1:2" x14ac:dyDescent="0.25">
      <c r="A98" t="s">
        <v>96</v>
      </c>
      <c r="B98">
        <v>46</v>
      </c>
    </row>
    <row r="99" spans="1:2" x14ac:dyDescent="0.25">
      <c r="A99" t="s">
        <v>97</v>
      </c>
      <c r="B99">
        <v>49</v>
      </c>
    </row>
    <row r="100" spans="1:2" x14ac:dyDescent="0.25">
      <c r="A100" t="s">
        <v>98</v>
      </c>
      <c r="B100">
        <v>59</v>
      </c>
    </row>
    <row r="101" spans="1:2" x14ac:dyDescent="0.25">
      <c r="A101" t="s">
        <v>99</v>
      </c>
      <c r="B101">
        <v>61</v>
      </c>
    </row>
    <row r="102" spans="1:2" x14ac:dyDescent="0.25">
      <c r="A102" t="s">
        <v>100</v>
      </c>
      <c r="B102">
        <v>62</v>
      </c>
    </row>
    <row r="103" spans="1:2" x14ac:dyDescent="0.25">
      <c r="A103" t="s">
        <v>101</v>
      </c>
      <c r="B103">
        <v>64</v>
      </c>
    </row>
    <row r="104" spans="1:2" x14ac:dyDescent="0.25">
      <c r="A104" t="s">
        <v>102</v>
      </c>
      <c r="B104">
        <v>69</v>
      </c>
    </row>
    <row r="105" spans="1:2" x14ac:dyDescent="0.25">
      <c r="A105" t="s">
        <v>103</v>
      </c>
      <c r="B105">
        <v>80</v>
      </c>
    </row>
    <row r="106" spans="1:2" x14ac:dyDescent="0.25">
      <c r="A106" t="s">
        <v>104</v>
      </c>
      <c r="B106">
        <v>87</v>
      </c>
    </row>
    <row r="107" spans="1:2" x14ac:dyDescent="0.25">
      <c r="A107" t="s">
        <v>105</v>
      </c>
      <c r="B107">
        <v>79</v>
      </c>
    </row>
    <row r="108" spans="1:2" x14ac:dyDescent="0.25">
      <c r="A108" t="s">
        <v>106</v>
      </c>
      <c r="B108">
        <v>57</v>
      </c>
    </row>
    <row r="109" spans="1:2" x14ac:dyDescent="0.25">
      <c r="A109" t="s">
        <v>107</v>
      </c>
      <c r="B109">
        <v>50</v>
      </c>
    </row>
    <row r="110" spans="1:2" x14ac:dyDescent="0.25">
      <c r="A110" t="s">
        <v>108</v>
      </c>
      <c r="B110">
        <v>46</v>
      </c>
    </row>
    <row r="111" spans="1:2" x14ac:dyDescent="0.25">
      <c r="A111" t="s">
        <v>109</v>
      </c>
      <c r="B111">
        <v>48</v>
      </c>
    </row>
    <row r="112" spans="1:2" x14ac:dyDescent="0.25">
      <c r="A112" t="s">
        <v>110</v>
      </c>
      <c r="B112">
        <v>57</v>
      </c>
    </row>
    <row r="113" spans="1:2" x14ac:dyDescent="0.25">
      <c r="A113" t="s">
        <v>111</v>
      </c>
      <c r="B113">
        <v>57</v>
      </c>
    </row>
    <row r="114" spans="1:2" x14ac:dyDescent="0.25">
      <c r="A114" t="s">
        <v>112</v>
      </c>
      <c r="B114">
        <v>62</v>
      </c>
    </row>
    <row r="115" spans="1:2" x14ac:dyDescent="0.25">
      <c r="A115" t="s">
        <v>113</v>
      </c>
      <c r="B115">
        <v>62</v>
      </c>
    </row>
    <row r="116" spans="1:2" x14ac:dyDescent="0.25">
      <c r="A116" t="s">
        <v>114</v>
      </c>
      <c r="B116">
        <v>66</v>
      </c>
    </row>
    <row r="117" spans="1:2" x14ac:dyDescent="0.25">
      <c r="A117" t="s">
        <v>115</v>
      </c>
      <c r="B117">
        <v>76</v>
      </c>
    </row>
    <row r="118" spans="1:2" x14ac:dyDescent="0.25">
      <c r="A118" t="s">
        <v>116</v>
      </c>
      <c r="B118">
        <v>88</v>
      </c>
    </row>
    <row r="119" spans="1:2" x14ac:dyDescent="0.25">
      <c r="A119" t="s">
        <v>117</v>
      </c>
      <c r="B119">
        <v>77</v>
      </c>
    </row>
    <row r="120" spans="1:2" x14ac:dyDescent="0.25">
      <c r="A120" t="s">
        <v>118</v>
      </c>
      <c r="B120">
        <v>56</v>
      </c>
    </row>
    <row r="121" spans="1:2" x14ac:dyDescent="0.25">
      <c r="A121" t="s">
        <v>119</v>
      </c>
      <c r="B121">
        <v>49</v>
      </c>
    </row>
    <row r="122" spans="1:2" x14ac:dyDescent="0.25">
      <c r="A122" t="s">
        <v>120</v>
      </c>
      <c r="B122">
        <v>46</v>
      </c>
    </row>
    <row r="123" spans="1:2" x14ac:dyDescent="0.25">
      <c r="A123" t="s">
        <v>121</v>
      </c>
      <c r="B123">
        <v>48</v>
      </c>
    </row>
    <row r="124" spans="1:2" x14ac:dyDescent="0.25">
      <c r="A124" t="s">
        <v>122</v>
      </c>
      <c r="B124">
        <v>61</v>
      </c>
    </row>
    <row r="125" spans="1:2" x14ac:dyDescent="0.25">
      <c r="A125" t="s">
        <v>123</v>
      </c>
      <c r="B125">
        <v>58</v>
      </c>
    </row>
    <row r="126" spans="1:2" x14ac:dyDescent="0.25">
      <c r="A126" t="s">
        <v>124</v>
      </c>
      <c r="B126">
        <v>63</v>
      </c>
    </row>
    <row r="127" spans="1:2" x14ac:dyDescent="0.25">
      <c r="A127" t="s">
        <v>125</v>
      </c>
      <c r="B127">
        <v>65</v>
      </c>
    </row>
    <row r="128" spans="1:2" x14ac:dyDescent="0.25">
      <c r="A128" t="s">
        <v>126</v>
      </c>
      <c r="B128">
        <v>69</v>
      </c>
    </row>
    <row r="129" spans="1:2" x14ac:dyDescent="0.25">
      <c r="A129" t="s">
        <v>127</v>
      </c>
      <c r="B129">
        <v>79</v>
      </c>
    </row>
    <row r="130" spans="1:2" x14ac:dyDescent="0.25">
      <c r="A130" t="s">
        <v>128</v>
      </c>
      <c r="B130">
        <v>87</v>
      </c>
    </row>
    <row r="131" spans="1:2" x14ac:dyDescent="0.25">
      <c r="A131" t="s">
        <v>129</v>
      </c>
      <c r="B131">
        <v>76</v>
      </c>
    </row>
    <row r="132" spans="1:2" x14ac:dyDescent="0.25">
      <c r="A132" t="s">
        <v>130</v>
      </c>
      <c r="B132">
        <v>55</v>
      </c>
    </row>
    <row r="133" spans="1:2" x14ac:dyDescent="0.25">
      <c r="A133" t="s">
        <v>131</v>
      </c>
      <c r="B133">
        <v>49</v>
      </c>
    </row>
    <row r="134" spans="1:2" x14ac:dyDescent="0.25">
      <c r="A134" t="s">
        <v>132</v>
      </c>
      <c r="B134">
        <v>47</v>
      </c>
    </row>
    <row r="135" spans="1:2" x14ac:dyDescent="0.25">
      <c r="A135" t="s">
        <v>133</v>
      </c>
      <c r="B135">
        <v>51</v>
      </c>
    </row>
    <row r="136" spans="1:2" x14ac:dyDescent="0.25">
      <c r="A136" t="s">
        <v>134</v>
      </c>
      <c r="B136">
        <v>60</v>
      </c>
    </row>
    <row r="137" spans="1:2" x14ac:dyDescent="0.25">
      <c r="A137" t="s">
        <v>135</v>
      </c>
      <c r="B137">
        <v>60</v>
      </c>
    </row>
    <row r="138" spans="1:2" x14ac:dyDescent="0.25">
      <c r="A138" t="s">
        <v>136</v>
      </c>
      <c r="B138">
        <v>65</v>
      </c>
    </row>
    <row r="139" spans="1:2" x14ac:dyDescent="0.25">
      <c r="A139" t="s">
        <v>137</v>
      </c>
      <c r="B139">
        <v>67</v>
      </c>
    </row>
    <row r="140" spans="1:2" x14ac:dyDescent="0.25">
      <c r="A140" t="s">
        <v>138</v>
      </c>
      <c r="B140">
        <v>71</v>
      </c>
    </row>
    <row r="141" spans="1:2" x14ac:dyDescent="0.25">
      <c r="A141" t="s">
        <v>139</v>
      </c>
      <c r="B141">
        <v>81</v>
      </c>
    </row>
    <row r="142" spans="1:2" x14ac:dyDescent="0.25">
      <c r="A142" t="s">
        <v>140</v>
      </c>
      <c r="B142">
        <v>93</v>
      </c>
    </row>
    <row r="143" spans="1:2" x14ac:dyDescent="0.25">
      <c r="A143" t="s">
        <v>141</v>
      </c>
      <c r="B143">
        <v>80</v>
      </c>
    </row>
    <row r="144" spans="1:2" x14ac:dyDescent="0.25">
      <c r="A144" t="s">
        <v>142</v>
      </c>
      <c r="B144">
        <v>62</v>
      </c>
    </row>
    <row r="145" spans="1:2" x14ac:dyDescent="0.25">
      <c r="A145" t="s">
        <v>143</v>
      </c>
      <c r="B145">
        <v>52</v>
      </c>
    </row>
    <row r="146" spans="1:2" x14ac:dyDescent="0.25">
      <c r="A146" t="s">
        <v>144</v>
      </c>
      <c r="B146">
        <v>47</v>
      </c>
    </row>
    <row r="147" spans="1:2" x14ac:dyDescent="0.25">
      <c r="A147" t="s">
        <v>145</v>
      </c>
      <c r="B147">
        <v>53</v>
      </c>
    </row>
    <row r="148" spans="1:2" x14ac:dyDescent="0.25">
      <c r="A148" t="s">
        <v>146</v>
      </c>
      <c r="B148">
        <v>62</v>
      </c>
    </row>
    <row r="149" spans="1:2" x14ac:dyDescent="0.25">
      <c r="A149" t="s">
        <v>147</v>
      </c>
      <c r="B149">
        <v>64</v>
      </c>
    </row>
    <row r="150" spans="1:2" x14ac:dyDescent="0.25">
      <c r="A150" t="s">
        <v>148</v>
      </c>
      <c r="B150">
        <v>69</v>
      </c>
    </row>
    <row r="151" spans="1:2" x14ac:dyDescent="0.25">
      <c r="A151" t="s">
        <v>149</v>
      </c>
      <c r="B151">
        <v>68</v>
      </c>
    </row>
    <row r="152" spans="1:2" x14ac:dyDescent="0.25">
      <c r="A152" t="s">
        <v>150</v>
      </c>
      <c r="B152">
        <v>73</v>
      </c>
    </row>
    <row r="153" spans="1:2" x14ac:dyDescent="0.25">
      <c r="A153" t="s">
        <v>151</v>
      </c>
      <c r="B153">
        <v>82</v>
      </c>
    </row>
    <row r="154" spans="1:2" x14ac:dyDescent="0.25">
      <c r="A154" t="s">
        <v>152</v>
      </c>
      <c r="B154">
        <v>91</v>
      </c>
    </row>
    <row r="155" spans="1:2" x14ac:dyDescent="0.25">
      <c r="A155" t="s">
        <v>153</v>
      </c>
      <c r="B155">
        <v>85</v>
      </c>
    </row>
    <row r="156" spans="1:2" x14ac:dyDescent="0.25">
      <c r="A156" t="s">
        <v>154</v>
      </c>
      <c r="B156">
        <v>61</v>
      </c>
    </row>
    <row r="157" spans="1:2" x14ac:dyDescent="0.25">
      <c r="A157" t="s">
        <v>155</v>
      </c>
      <c r="B157">
        <v>55</v>
      </c>
    </row>
    <row r="158" spans="1:2" x14ac:dyDescent="0.25">
      <c r="A158" t="s">
        <v>156</v>
      </c>
      <c r="B158">
        <v>48</v>
      </c>
    </row>
    <row r="159" spans="1:2" x14ac:dyDescent="0.25">
      <c r="A159" t="s">
        <v>157</v>
      </c>
      <c r="B159">
        <v>51</v>
      </c>
    </row>
    <row r="160" spans="1:2" x14ac:dyDescent="0.25">
      <c r="A160" t="s">
        <v>158</v>
      </c>
      <c r="B160">
        <v>62</v>
      </c>
    </row>
    <row r="161" spans="1:2" x14ac:dyDescent="0.25">
      <c r="A161" t="s">
        <v>159</v>
      </c>
      <c r="B161">
        <v>63</v>
      </c>
    </row>
    <row r="162" spans="1:2" x14ac:dyDescent="0.25">
      <c r="A162" t="s">
        <v>160</v>
      </c>
      <c r="B162">
        <v>66</v>
      </c>
    </row>
    <row r="163" spans="1:2" x14ac:dyDescent="0.25">
      <c r="A163" t="s">
        <v>161</v>
      </c>
      <c r="B163">
        <v>70</v>
      </c>
    </row>
    <row r="164" spans="1:2" x14ac:dyDescent="0.25">
      <c r="A164" t="s">
        <v>162</v>
      </c>
      <c r="B164">
        <v>71</v>
      </c>
    </row>
    <row r="165" spans="1:2" x14ac:dyDescent="0.25">
      <c r="A165" t="s">
        <v>163</v>
      </c>
      <c r="B165">
        <v>85</v>
      </c>
    </row>
    <row r="166" spans="1:2" x14ac:dyDescent="0.25">
      <c r="A166" t="s">
        <v>164</v>
      </c>
      <c r="B166">
        <v>96</v>
      </c>
    </row>
    <row r="167" spans="1:2" x14ac:dyDescent="0.25">
      <c r="A167" t="s">
        <v>165</v>
      </c>
      <c r="B167">
        <v>80</v>
      </c>
    </row>
    <row r="168" spans="1:2" x14ac:dyDescent="0.25">
      <c r="A168" t="s">
        <v>166</v>
      </c>
      <c r="B168">
        <v>63</v>
      </c>
    </row>
    <row r="169" spans="1:2" x14ac:dyDescent="0.25">
      <c r="A169" t="s">
        <v>167</v>
      </c>
      <c r="B169">
        <v>52</v>
      </c>
    </row>
    <row r="170" spans="1:2" x14ac:dyDescent="0.25">
      <c r="A170" t="s">
        <v>168</v>
      </c>
      <c r="B170">
        <v>48</v>
      </c>
    </row>
    <row r="171" spans="1:2" x14ac:dyDescent="0.25">
      <c r="A171" t="s">
        <v>169</v>
      </c>
      <c r="B171">
        <v>51</v>
      </c>
    </row>
    <row r="172" spans="1:2" x14ac:dyDescent="0.25">
      <c r="A172" t="s">
        <v>170</v>
      </c>
      <c r="B172">
        <v>62</v>
      </c>
    </row>
    <row r="173" spans="1:2" x14ac:dyDescent="0.25">
      <c r="A173" t="s">
        <v>171</v>
      </c>
      <c r="B173">
        <v>61</v>
      </c>
    </row>
    <row r="174" spans="1:2" x14ac:dyDescent="0.25">
      <c r="A174" t="s">
        <v>172</v>
      </c>
      <c r="B174">
        <v>65</v>
      </c>
    </row>
    <row r="175" spans="1:2" x14ac:dyDescent="0.25">
      <c r="A175" t="s">
        <v>173</v>
      </c>
      <c r="B175">
        <v>68</v>
      </c>
    </row>
    <row r="176" spans="1:2" x14ac:dyDescent="0.25">
      <c r="A176" t="s">
        <v>174</v>
      </c>
      <c r="B176">
        <v>72</v>
      </c>
    </row>
    <row r="177" spans="1:2" x14ac:dyDescent="0.25">
      <c r="A177" t="s">
        <v>175</v>
      </c>
      <c r="B177">
        <v>83</v>
      </c>
    </row>
    <row r="178" spans="1:2" x14ac:dyDescent="0.25">
      <c r="A178" t="s">
        <v>176</v>
      </c>
      <c r="B178">
        <v>92</v>
      </c>
    </row>
    <row r="179" spans="1:2" x14ac:dyDescent="0.25">
      <c r="A179" t="s">
        <v>177</v>
      </c>
      <c r="B179">
        <v>78</v>
      </c>
    </row>
    <row r="180" spans="1:2" x14ac:dyDescent="0.25">
      <c r="A180" t="s">
        <v>178</v>
      </c>
      <c r="B180">
        <v>59</v>
      </c>
    </row>
    <row r="181" spans="1:2" x14ac:dyDescent="0.25">
      <c r="A181" t="s">
        <v>179</v>
      </c>
      <c r="B181">
        <v>53</v>
      </c>
    </row>
    <row r="182" spans="1:2" x14ac:dyDescent="0.25">
      <c r="A182" t="s">
        <v>180</v>
      </c>
      <c r="B182">
        <v>47</v>
      </c>
    </row>
    <row r="183" spans="1:2" x14ac:dyDescent="0.25">
      <c r="A183" t="s">
        <v>181</v>
      </c>
      <c r="B183">
        <v>52</v>
      </c>
    </row>
    <row r="184" spans="1:2" x14ac:dyDescent="0.25">
      <c r="A184" t="s">
        <v>182</v>
      </c>
      <c r="B184">
        <v>61</v>
      </c>
    </row>
    <row r="185" spans="1:2" x14ac:dyDescent="0.25">
      <c r="A185" t="s">
        <v>183</v>
      </c>
      <c r="B185">
        <v>60</v>
      </c>
    </row>
    <row r="186" spans="1:2" x14ac:dyDescent="0.25">
      <c r="A186" t="s">
        <v>184</v>
      </c>
      <c r="B186">
        <v>64</v>
      </c>
    </row>
    <row r="187" spans="1:2" x14ac:dyDescent="0.25">
      <c r="A187" t="s">
        <v>185</v>
      </c>
      <c r="B187">
        <v>65</v>
      </c>
    </row>
    <row r="188" spans="1:2" x14ac:dyDescent="0.25">
      <c r="A188" t="s">
        <v>186</v>
      </c>
      <c r="B188">
        <v>68</v>
      </c>
    </row>
    <row r="189" spans="1:2" x14ac:dyDescent="0.25">
      <c r="A189" t="s">
        <v>187</v>
      </c>
      <c r="B189">
        <v>86</v>
      </c>
    </row>
    <row r="190" spans="1:2" x14ac:dyDescent="0.25">
      <c r="A190" t="s">
        <v>188</v>
      </c>
      <c r="B190">
        <v>88</v>
      </c>
    </row>
    <row r="191" spans="1:2" x14ac:dyDescent="0.25">
      <c r="A191" t="s">
        <v>189</v>
      </c>
      <c r="B191">
        <v>80</v>
      </c>
    </row>
    <row r="192" spans="1:2" x14ac:dyDescent="0.25">
      <c r="A192" t="s">
        <v>190</v>
      </c>
      <c r="B192">
        <v>59</v>
      </c>
    </row>
    <row r="193" spans="1:2" x14ac:dyDescent="0.25">
      <c r="A193" t="s">
        <v>191</v>
      </c>
      <c r="B193">
        <v>51</v>
      </c>
    </row>
    <row r="194" spans="1:2" x14ac:dyDescent="0.25">
      <c r="A194" t="s">
        <v>192</v>
      </c>
      <c r="B194">
        <v>49</v>
      </c>
    </row>
    <row r="195" spans="1:2" x14ac:dyDescent="0.25">
      <c r="A195" t="s">
        <v>193</v>
      </c>
      <c r="B195">
        <v>52</v>
      </c>
    </row>
    <row r="196" spans="1:2" x14ac:dyDescent="0.25">
      <c r="A196" t="s">
        <v>194</v>
      </c>
      <c r="B196">
        <v>60</v>
      </c>
    </row>
    <row r="197" spans="1:2" x14ac:dyDescent="0.25">
      <c r="A197" t="s">
        <v>195</v>
      </c>
      <c r="B197">
        <v>60</v>
      </c>
    </row>
    <row r="198" spans="1:2" x14ac:dyDescent="0.25">
      <c r="A198" t="s">
        <v>196</v>
      </c>
      <c r="B198">
        <v>48</v>
      </c>
    </row>
    <row r="199" spans="1:2" x14ac:dyDescent="0.25">
      <c r="A199" t="s">
        <v>197</v>
      </c>
      <c r="B199">
        <v>38</v>
      </c>
    </row>
    <row r="200" spans="1:2" x14ac:dyDescent="0.25">
      <c r="A200" t="s">
        <v>198</v>
      </c>
      <c r="B200">
        <v>54</v>
      </c>
    </row>
    <row r="201" spans="1:2" x14ac:dyDescent="0.25">
      <c r="A201" t="s">
        <v>199</v>
      </c>
      <c r="B201">
        <v>71</v>
      </c>
    </row>
    <row r="202" spans="1:2" x14ac:dyDescent="0.25">
      <c r="A202" t="s">
        <v>200</v>
      </c>
      <c r="B202">
        <v>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45B568-FFE3-45EE-84F8-66FD9084C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C7A6C6-86C4-44D5-9EF3-E8456F8021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E58055-63E9-4AED-AFAB-DBF138C65A81}">
  <ds:schemaRefs>
    <ds:schemaRef ds:uri="7b38f2a3-aa4f-459a-96a7-609069baf883"/>
    <ds:schemaRef ds:uri="http://schemas.microsoft.com/office/2006/documentManagement/types"/>
    <ds:schemaRef ds:uri="http://purl.org/dc/elements/1.1/"/>
    <ds:schemaRef ds:uri="210a6c26-33a8-4c30-9028-1a854218d472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SeasonalityForecast</vt:lpstr>
      <vt:lpstr>GoogleTrendsData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2020-07-10T08:20:08Z</dcterms:created>
  <dcterms:modified xsi:type="dcterms:W3CDTF">2020-07-10T12:46:34Z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