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bromir.dikov\0. Personal\IRR\"/>
    </mc:Choice>
  </mc:AlternateContent>
  <bookViews>
    <workbookView xWindow="0" yWindow="0" windowWidth="28800" windowHeight="11400"/>
  </bookViews>
  <sheets>
    <sheet name="IRR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  <c r="E32" i="1"/>
  <c r="D32" i="1"/>
  <c r="F25" i="1"/>
  <c r="E25" i="1"/>
  <c r="F9" i="1"/>
  <c r="G9" i="1"/>
  <c r="H9" i="1"/>
  <c r="E9" i="1"/>
  <c r="F16" i="1"/>
  <c r="G16" i="1"/>
  <c r="H16" i="1"/>
  <c r="E16" i="1"/>
  <c r="D16" i="1"/>
  <c r="C18" i="1" l="1"/>
  <c r="L9" i="1" s="1"/>
  <c r="C20" i="1"/>
  <c r="K9" i="1" s="1"/>
  <c r="C34" i="1"/>
  <c r="L10" i="1" s="1"/>
  <c r="C36" i="1"/>
  <c r="K10" i="1" s="1"/>
</calcChain>
</file>

<file path=xl/sharedStrings.xml><?xml version="1.0" encoding="utf-8"?>
<sst xmlns="http://schemas.openxmlformats.org/spreadsheetml/2006/main" count="31" uniqueCount="19">
  <si>
    <t>Internal Rate of Return Calculation</t>
  </si>
  <si>
    <t>Magnimetrics</t>
  </si>
  <si>
    <t>Metric</t>
  </si>
  <si>
    <t>Project A</t>
  </si>
  <si>
    <t>WACC</t>
  </si>
  <si>
    <t>Hurdle rate</t>
  </si>
  <si>
    <t>Earnings</t>
  </si>
  <si>
    <t>Investment Costs</t>
  </si>
  <si>
    <t>Maintenance Costs</t>
  </si>
  <si>
    <t>Cash Flows</t>
  </si>
  <si>
    <t>Net Present Value</t>
  </si>
  <si>
    <t>Internal Rate of Return</t>
  </si>
  <si>
    <t>Days</t>
  </si>
  <si>
    <t>Project B</t>
  </si>
  <si>
    <t>NPV</t>
  </si>
  <si>
    <t>Project</t>
  </si>
  <si>
    <t>IRR</t>
  </si>
  <si>
    <t>Comparison</t>
  </si>
  <si>
    <t>in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</si>
</sst>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rgb="FF002060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color rgb="FF002060"/>
      <name val="Arial"/>
      <family val="2"/>
      <charset val="204"/>
    </font>
    <font>
      <i/>
      <sz val="8"/>
      <color theme="1"/>
      <name val="Arial"/>
      <family val="2"/>
      <charset val="204"/>
    </font>
    <font>
      <b/>
      <i/>
      <sz val="8"/>
      <color rgb="FF002060"/>
      <name val="Arial"/>
      <family val="2"/>
      <charset val="204"/>
    </font>
    <font>
      <b/>
      <sz val="8"/>
      <color theme="0"/>
      <name val="Arial"/>
      <family val="2"/>
      <charset val="204"/>
    </font>
    <font>
      <b/>
      <sz val="8"/>
      <color theme="8" tint="-0.49998474074526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8" fillId="2" borderId="1" xfId="0" applyFont="1" applyFill="1" applyBorder="1"/>
    <xf numFmtId="0" fontId="8" fillId="2" borderId="2" xfId="0" applyFont="1" applyFill="1" applyBorder="1"/>
    <xf numFmtId="0" fontId="8" fillId="2" borderId="3" xfId="0" applyFont="1" applyFill="1" applyBorder="1"/>
    <xf numFmtId="0" fontId="2" fillId="0" borderId="4" xfId="0" applyFont="1" applyBorder="1"/>
    <xf numFmtId="164" fontId="2" fillId="0" borderId="0" xfId="0" applyNumberFormat="1" applyFont="1" applyBorder="1"/>
    <xf numFmtId="165" fontId="2" fillId="0" borderId="0" xfId="0" applyNumberFormat="1" applyFont="1" applyBorder="1"/>
    <xf numFmtId="0" fontId="2" fillId="0" borderId="6" xfId="0" applyFont="1" applyBorder="1"/>
    <xf numFmtId="0" fontId="8" fillId="2" borderId="9" xfId="0" applyFont="1" applyFill="1" applyBorder="1"/>
    <xf numFmtId="0" fontId="8" fillId="2" borderId="10" xfId="0" applyFont="1" applyFill="1" applyBorder="1"/>
    <xf numFmtId="14" fontId="8" fillId="2" borderId="10" xfId="0" applyNumberFormat="1" applyFont="1" applyFill="1" applyBorder="1"/>
    <xf numFmtId="14" fontId="8" fillId="2" borderId="11" xfId="0" applyNumberFormat="1" applyFont="1" applyFill="1" applyBorder="1"/>
    <xf numFmtId="0" fontId="2" fillId="0" borderId="12" xfId="0" applyFont="1" applyBorder="1"/>
    <xf numFmtId="0" fontId="2" fillId="0" borderId="0" xfId="0" applyFont="1" applyBorder="1"/>
    <xf numFmtId="164" fontId="2" fillId="0" borderId="0" xfId="1" applyNumberFormat="1" applyFont="1" applyBorder="1"/>
    <xf numFmtId="164" fontId="2" fillId="0" borderId="13" xfId="1" applyNumberFormat="1" applyFont="1" applyBorder="1"/>
    <xf numFmtId="0" fontId="4" fillId="0" borderId="12" xfId="0" applyFont="1" applyBorder="1"/>
    <xf numFmtId="9" fontId="4" fillId="0" borderId="0" xfId="0" applyNumberFormat="1" applyFont="1" applyBorder="1"/>
    <xf numFmtId="0" fontId="2" fillId="0" borderId="13" xfId="0" applyFont="1" applyBorder="1"/>
    <xf numFmtId="164" fontId="2" fillId="0" borderId="13" xfId="0" applyNumberFormat="1" applyFont="1" applyBorder="1"/>
    <xf numFmtId="0" fontId="9" fillId="0" borderId="12" xfId="0" applyFont="1" applyBorder="1"/>
    <xf numFmtId="164" fontId="9" fillId="0" borderId="0" xfId="1" applyNumberFormat="1" applyFont="1" applyBorder="1"/>
    <xf numFmtId="0" fontId="9" fillId="0" borderId="0" xfId="0" applyFont="1" applyBorder="1"/>
    <xf numFmtId="165" fontId="9" fillId="0" borderId="0" xfId="0" applyNumberFormat="1" applyFont="1" applyBorder="1"/>
    <xf numFmtId="0" fontId="2" fillId="0" borderId="15" xfId="0" applyFont="1" applyBorder="1"/>
    <xf numFmtId="0" fontId="2" fillId="0" borderId="16" xfId="0" applyFont="1" applyBorder="1"/>
    <xf numFmtId="165" fontId="4" fillId="3" borderId="7" xfId="2" applyNumberFormat="1" applyFont="1" applyFill="1" applyBorder="1"/>
    <xf numFmtId="165" fontId="2" fillId="0" borderId="0" xfId="2" applyNumberFormat="1" applyFont="1" applyFill="1" applyBorder="1"/>
    <xf numFmtId="0" fontId="2" fillId="0" borderId="14" xfId="0" applyFont="1" applyBorder="1"/>
    <xf numFmtId="164" fontId="2" fillId="0" borderId="8" xfId="1" applyNumberFormat="1" applyFont="1" applyBorder="1"/>
    <xf numFmtId="164" fontId="4" fillId="3" borderId="5" xfId="1" applyNumberFormat="1" applyFont="1" applyFill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7"/>
  <sheetViews>
    <sheetView showGridLines="0" tabSelected="1" workbookViewId="0">
      <selection activeCell="O23" sqref="O23"/>
    </sheetView>
  </sheetViews>
  <sheetFormatPr defaultRowHeight="11.25" outlineLevelRow="1" x14ac:dyDescent="0.2"/>
  <cols>
    <col min="1" max="1" width="2" style="1" customWidth="1"/>
    <col min="2" max="2" width="18.85546875" style="1" customWidth="1"/>
    <col min="3" max="3" width="11.42578125" style="1" bestFit="1" customWidth="1"/>
    <col min="4" max="4" width="10.140625" style="1" bestFit="1" customWidth="1"/>
    <col min="5" max="6" width="10" style="1" bestFit="1" customWidth="1"/>
    <col min="7" max="8" width="9.85546875" style="1" bestFit="1" customWidth="1"/>
    <col min="9" max="9" width="4.85546875" style="1" customWidth="1"/>
    <col min="10" max="11" width="9.140625" style="1"/>
    <col min="12" max="12" width="10.5703125" style="1" bestFit="1" customWidth="1"/>
    <col min="13" max="16384" width="9.140625" style="1"/>
  </cols>
  <sheetData>
    <row r="2" spans="2:12" ht="15.75" x14ac:dyDescent="0.25">
      <c r="B2" s="2" t="s">
        <v>0</v>
      </c>
    </row>
    <row r="3" spans="2:12" ht="12" x14ac:dyDescent="0.2">
      <c r="B3" s="3" t="s">
        <v>1</v>
      </c>
    </row>
    <row r="5" spans="2:12" x14ac:dyDescent="0.2">
      <c r="B5" s="5" t="s">
        <v>18</v>
      </c>
    </row>
    <row r="7" spans="2:12" ht="12" thickBot="1" x14ac:dyDescent="0.25">
      <c r="B7" s="6" t="s">
        <v>3</v>
      </c>
      <c r="D7" s="4"/>
      <c r="E7" s="4"/>
      <c r="F7" s="4"/>
      <c r="G7" s="4"/>
      <c r="H7" s="4"/>
      <c r="J7" s="6" t="s">
        <v>17</v>
      </c>
    </row>
    <row r="8" spans="2:12" x14ac:dyDescent="0.2">
      <c r="B8" s="14" t="s">
        <v>2</v>
      </c>
      <c r="C8" s="15"/>
      <c r="D8" s="16">
        <v>44196</v>
      </c>
      <c r="E8" s="16">
        <v>44561</v>
      </c>
      <c r="F8" s="16">
        <v>44926</v>
      </c>
      <c r="G8" s="16">
        <v>45291</v>
      </c>
      <c r="H8" s="17">
        <v>45657</v>
      </c>
      <c r="J8" s="7" t="s">
        <v>15</v>
      </c>
      <c r="K8" s="8" t="s">
        <v>16</v>
      </c>
      <c r="L8" s="9" t="s">
        <v>14</v>
      </c>
    </row>
    <row r="9" spans="2:12" x14ac:dyDescent="0.2">
      <c r="B9" s="18" t="s">
        <v>12</v>
      </c>
      <c r="C9" s="19"/>
      <c r="D9" s="20"/>
      <c r="E9" s="20">
        <f>E8-D8</f>
        <v>365</v>
      </c>
      <c r="F9" s="20">
        <f t="shared" ref="F9:H9" si="0">F8-E8</f>
        <v>365</v>
      </c>
      <c r="G9" s="20">
        <f t="shared" si="0"/>
        <v>365</v>
      </c>
      <c r="H9" s="21">
        <f t="shared" si="0"/>
        <v>366</v>
      </c>
      <c r="J9" s="10" t="s">
        <v>3</v>
      </c>
      <c r="K9" s="33">
        <f>C20</f>
        <v>0.32625451683998119</v>
      </c>
      <c r="L9" s="36">
        <f>C18</f>
        <v>268862.55931484746</v>
      </c>
    </row>
    <row r="10" spans="2:12" ht="12" thickBot="1" x14ac:dyDescent="0.25">
      <c r="B10" s="18"/>
      <c r="C10" s="19"/>
      <c r="D10" s="20"/>
      <c r="E10" s="20"/>
      <c r="F10" s="20"/>
      <c r="G10" s="20"/>
      <c r="H10" s="21"/>
      <c r="J10" s="13" t="s">
        <v>13</v>
      </c>
      <c r="K10" s="32">
        <f>C36</f>
        <v>0.35393920540809642</v>
      </c>
      <c r="L10" s="35">
        <f>C34</f>
        <v>138842.9752066115</v>
      </c>
    </row>
    <row r="11" spans="2:12" x14ac:dyDescent="0.2">
      <c r="B11" s="22" t="s">
        <v>4</v>
      </c>
      <c r="C11" s="23">
        <v>0.1</v>
      </c>
      <c r="D11" s="19"/>
      <c r="E11" s="19"/>
      <c r="F11" s="19"/>
      <c r="G11" s="19"/>
      <c r="H11" s="24"/>
    </row>
    <row r="12" spans="2:12" x14ac:dyDescent="0.2">
      <c r="B12" s="22" t="s">
        <v>5</v>
      </c>
      <c r="C12" s="23">
        <v>0.25</v>
      </c>
      <c r="D12" s="19"/>
      <c r="E12" s="19"/>
      <c r="F12" s="19"/>
      <c r="G12" s="19"/>
      <c r="H12" s="24"/>
    </row>
    <row r="13" spans="2:12" x14ac:dyDescent="0.2">
      <c r="B13" s="18" t="s">
        <v>7</v>
      </c>
      <c r="C13" s="19"/>
      <c r="D13" s="20">
        <v>-400000</v>
      </c>
      <c r="E13" s="20">
        <v>0</v>
      </c>
      <c r="F13" s="20">
        <v>0</v>
      </c>
      <c r="G13" s="20">
        <v>0</v>
      </c>
      <c r="H13" s="21">
        <v>0</v>
      </c>
    </row>
    <row r="14" spans="2:12" x14ac:dyDescent="0.2">
      <c r="B14" s="18" t="s">
        <v>6</v>
      </c>
      <c r="C14" s="19"/>
      <c r="D14" s="20">
        <v>0</v>
      </c>
      <c r="E14" s="20">
        <v>110000</v>
      </c>
      <c r="F14" s="20">
        <v>300000</v>
      </c>
      <c r="G14" s="20">
        <v>320000</v>
      </c>
      <c r="H14" s="21">
        <v>350000</v>
      </c>
    </row>
    <row r="15" spans="2:12" x14ac:dyDescent="0.2">
      <c r="B15" s="18" t="s">
        <v>8</v>
      </c>
      <c r="C15" s="19"/>
      <c r="D15" s="20">
        <v>0</v>
      </c>
      <c r="E15" s="20">
        <v>-50000</v>
      </c>
      <c r="F15" s="20">
        <v>-50000</v>
      </c>
      <c r="G15" s="20">
        <v>-50000</v>
      </c>
      <c r="H15" s="21">
        <v>-50000</v>
      </c>
    </row>
    <row r="16" spans="2:12" x14ac:dyDescent="0.2">
      <c r="B16" s="18" t="s">
        <v>9</v>
      </c>
      <c r="C16" s="19"/>
      <c r="D16" s="11">
        <f>SUM(D13:D15)</f>
        <v>-400000</v>
      </c>
      <c r="E16" s="11">
        <f t="shared" ref="E16:H16" si="1">SUM(E13:E15)</f>
        <v>60000</v>
      </c>
      <c r="F16" s="11">
        <f t="shared" si="1"/>
        <v>250000</v>
      </c>
      <c r="G16" s="11">
        <f t="shared" si="1"/>
        <v>270000</v>
      </c>
      <c r="H16" s="25">
        <f t="shared" si="1"/>
        <v>300000</v>
      </c>
    </row>
    <row r="17" spans="2:8" outlineLevel="1" x14ac:dyDescent="0.2">
      <c r="B17" s="18"/>
      <c r="C17" s="19"/>
      <c r="D17" s="19"/>
      <c r="E17" s="19"/>
      <c r="F17" s="19"/>
      <c r="G17" s="19"/>
      <c r="H17" s="24"/>
    </row>
    <row r="18" spans="2:8" outlineLevel="1" x14ac:dyDescent="0.2">
      <c r="B18" s="26" t="s">
        <v>10</v>
      </c>
      <c r="C18" s="27">
        <f>XNPV(C11,D16:H16,D8:H8)</f>
        <v>268862.55931484746</v>
      </c>
      <c r="D18" s="19"/>
      <c r="E18" s="19"/>
      <c r="F18" s="19"/>
      <c r="G18" s="19"/>
      <c r="H18" s="24"/>
    </row>
    <row r="19" spans="2:8" outlineLevel="1" x14ac:dyDescent="0.2">
      <c r="B19" s="26"/>
      <c r="C19" s="28"/>
      <c r="D19" s="19"/>
      <c r="E19" s="19"/>
      <c r="F19" s="19"/>
      <c r="G19" s="19"/>
      <c r="H19" s="24"/>
    </row>
    <row r="20" spans="2:8" outlineLevel="1" x14ac:dyDescent="0.2">
      <c r="B20" s="26" t="s">
        <v>11</v>
      </c>
      <c r="C20" s="29">
        <f>XIRR(D16:H16,D8:H8)</f>
        <v>0.32625451683998119</v>
      </c>
      <c r="D20" s="12"/>
      <c r="E20" s="19"/>
      <c r="F20" s="19"/>
      <c r="G20" s="19"/>
      <c r="H20" s="24"/>
    </row>
    <row r="21" spans="2:8" x14ac:dyDescent="0.2">
      <c r="B21" s="34"/>
      <c r="C21" s="30"/>
      <c r="D21" s="30"/>
      <c r="E21" s="30"/>
      <c r="F21" s="30"/>
      <c r="G21" s="30"/>
      <c r="H21" s="31"/>
    </row>
    <row r="23" spans="2:8" x14ac:dyDescent="0.2">
      <c r="B23" s="6" t="s">
        <v>13</v>
      </c>
      <c r="D23" s="4"/>
      <c r="E23" s="4"/>
      <c r="F23" s="4"/>
    </row>
    <row r="24" spans="2:8" x14ac:dyDescent="0.2">
      <c r="B24" s="14" t="s">
        <v>2</v>
      </c>
      <c r="C24" s="15"/>
      <c r="D24" s="16">
        <v>44196</v>
      </c>
      <c r="E24" s="16">
        <v>44561</v>
      </c>
      <c r="F24" s="17">
        <v>44926</v>
      </c>
    </row>
    <row r="25" spans="2:8" x14ac:dyDescent="0.2">
      <c r="B25" s="18" t="s">
        <v>12</v>
      </c>
      <c r="C25" s="19"/>
      <c r="D25" s="20"/>
      <c r="E25" s="20">
        <f>E24-D24</f>
        <v>365</v>
      </c>
      <c r="F25" s="21">
        <f t="shared" ref="F25" si="2">F24-E24</f>
        <v>365</v>
      </c>
    </row>
    <row r="26" spans="2:8" x14ac:dyDescent="0.2">
      <c r="B26" s="18"/>
      <c r="C26" s="19"/>
      <c r="D26" s="20"/>
      <c r="E26" s="20"/>
      <c r="F26" s="21"/>
    </row>
    <row r="27" spans="2:8" x14ac:dyDescent="0.2">
      <c r="B27" s="22" t="s">
        <v>4</v>
      </c>
      <c r="C27" s="23">
        <v>0.1</v>
      </c>
      <c r="D27" s="19"/>
      <c r="E27" s="19"/>
      <c r="F27" s="24"/>
    </row>
    <row r="28" spans="2:8" x14ac:dyDescent="0.2">
      <c r="B28" s="22" t="s">
        <v>5</v>
      </c>
      <c r="C28" s="23">
        <v>0.25</v>
      </c>
      <c r="D28" s="19"/>
      <c r="E28" s="19"/>
      <c r="F28" s="24"/>
    </row>
    <row r="29" spans="2:8" x14ac:dyDescent="0.2">
      <c r="B29" s="18" t="s">
        <v>7</v>
      </c>
      <c r="C29" s="19"/>
      <c r="D29" s="20">
        <v>-400000</v>
      </c>
      <c r="E29" s="20">
        <v>0</v>
      </c>
      <c r="F29" s="21">
        <v>0</v>
      </c>
    </row>
    <row r="30" spans="2:8" x14ac:dyDescent="0.2">
      <c r="B30" s="18" t="s">
        <v>6</v>
      </c>
      <c r="C30" s="19"/>
      <c r="D30" s="20">
        <v>0</v>
      </c>
      <c r="E30" s="20">
        <v>400000</v>
      </c>
      <c r="F30" s="21">
        <v>380000</v>
      </c>
    </row>
    <row r="31" spans="2:8" x14ac:dyDescent="0.2">
      <c r="B31" s="18" t="s">
        <v>8</v>
      </c>
      <c r="C31" s="19"/>
      <c r="D31" s="20">
        <v>0</v>
      </c>
      <c r="E31" s="20">
        <v>-80000</v>
      </c>
      <c r="F31" s="21">
        <v>-80000</v>
      </c>
    </row>
    <row r="32" spans="2:8" x14ac:dyDescent="0.2">
      <c r="B32" s="18" t="s">
        <v>9</v>
      </c>
      <c r="C32" s="19"/>
      <c r="D32" s="11">
        <f>SUM(D29:D31)</f>
        <v>-400000</v>
      </c>
      <c r="E32" s="11">
        <f t="shared" ref="E32" si="3">SUM(E29:E31)</f>
        <v>320000</v>
      </c>
      <c r="F32" s="25">
        <f t="shared" ref="F32" si="4">SUM(F29:F31)</f>
        <v>300000</v>
      </c>
    </row>
    <row r="33" spans="2:6" outlineLevel="1" x14ac:dyDescent="0.2">
      <c r="B33" s="18"/>
      <c r="C33" s="19"/>
      <c r="D33" s="19"/>
      <c r="E33" s="19"/>
      <c r="F33" s="24"/>
    </row>
    <row r="34" spans="2:6" outlineLevel="1" x14ac:dyDescent="0.2">
      <c r="B34" s="26" t="s">
        <v>10</v>
      </c>
      <c r="C34" s="27">
        <f>XNPV(C27,D32:F32,D24:F24)</f>
        <v>138842.9752066115</v>
      </c>
      <c r="D34" s="19"/>
      <c r="E34" s="19"/>
      <c r="F34" s="24"/>
    </row>
    <row r="35" spans="2:6" outlineLevel="1" x14ac:dyDescent="0.2">
      <c r="B35" s="26"/>
      <c r="C35" s="28"/>
      <c r="D35" s="19"/>
      <c r="E35" s="19"/>
      <c r="F35" s="24"/>
    </row>
    <row r="36" spans="2:6" outlineLevel="1" x14ac:dyDescent="0.2">
      <c r="B36" s="26" t="s">
        <v>11</v>
      </c>
      <c r="C36" s="29">
        <f>XIRR(D32:F32,D24:F24)</f>
        <v>0.35393920540809642</v>
      </c>
      <c r="D36" s="12"/>
      <c r="E36" s="19"/>
      <c r="F36" s="24"/>
    </row>
    <row r="37" spans="2:6" x14ac:dyDescent="0.2">
      <c r="B37" s="34"/>
      <c r="C37" s="30"/>
      <c r="D37" s="30"/>
      <c r="E37" s="30"/>
      <c r="F37" s="3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2019-12-20T05:28:04Z</dcterms:created>
  <dcterms:modified xsi:type="dcterms:W3CDTF">2019-12-20T06:59:36Z</dcterms:modified>
</cp:coreProperties>
</file>